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945" yWindow="65401" windowWidth="25605" windowHeight="10815" activeTab="0"/>
  </bookViews>
  <sheets>
    <sheet name="2001 Report Blank" sheetId="1" r:id="rId1"/>
  </sheets>
  <definedNames/>
  <calcPr fullCalcOnLoad="1"/>
</workbook>
</file>

<file path=xl/sharedStrings.xml><?xml version="1.0" encoding="utf-8"?>
<sst xmlns="http://schemas.openxmlformats.org/spreadsheetml/2006/main" count="136" uniqueCount="111">
  <si>
    <t xml:space="preserve"> </t>
  </si>
  <si>
    <t>Date</t>
  </si>
  <si>
    <t>End</t>
  </si>
  <si>
    <t>Date/Type</t>
  </si>
  <si>
    <t>Amount</t>
  </si>
  <si>
    <t>Begin</t>
  </si>
  <si>
    <t>Total</t>
  </si>
  <si>
    <t>Business</t>
  </si>
  <si>
    <t>Personal</t>
  </si>
  <si>
    <t>Veh1</t>
  </si>
  <si>
    <t>Veh2</t>
  </si>
  <si>
    <t>Average</t>
  </si>
  <si>
    <t>160%</t>
  </si>
  <si>
    <t>144%</t>
  </si>
  <si>
    <t>120%</t>
  </si>
  <si>
    <t>Usage</t>
  </si>
  <si>
    <t>Other</t>
  </si>
  <si>
    <t>Taxes</t>
  </si>
  <si>
    <t>MblTotal</t>
  </si>
  <si>
    <t>PhoneTotal</t>
  </si>
  <si>
    <t>TREASURY USE ONLY</t>
  </si>
  <si>
    <t>ALLOWANCES</t>
  </si>
  <si>
    <t>$</t>
  </si>
  <si>
    <t>Code Post</t>
  </si>
  <si>
    <t>Dup Hsg</t>
  </si>
  <si>
    <t>Auto Ins</t>
  </si>
  <si>
    <t>Tele Reimb</t>
  </si>
  <si>
    <t>Move Allow</t>
  </si>
  <si>
    <t>Job Int</t>
  </si>
  <si>
    <t>Move R - T</t>
  </si>
  <si>
    <t>Move R - NT</t>
  </si>
  <si>
    <t>Move M - T</t>
  </si>
  <si>
    <t>Move M - NT</t>
  </si>
  <si>
    <t>Vacat. Days</t>
  </si>
  <si>
    <t>Daily</t>
  </si>
  <si>
    <t>Special</t>
  </si>
  <si>
    <t>Mileage</t>
  </si>
  <si>
    <t>Meals</t>
  </si>
  <si>
    <t>Day</t>
  </si>
  <si>
    <t>All special Travel Must Include Purpose</t>
  </si>
  <si>
    <t>And Have Prior Officer Approval</t>
  </si>
  <si>
    <t>Plese include Officer Name By Item</t>
  </si>
  <si>
    <t>SPECIAL TRAVEL</t>
  </si>
  <si>
    <t>Tolls Etc.</t>
  </si>
  <si>
    <t>Overnight</t>
  </si>
  <si>
    <t>40</t>
  </si>
  <si>
    <t>total</t>
  </si>
  <si>
    <t>Insurance Allowance</t>
  </si>
  <si>
    <t>ID#</t>
  </si>
  <si>
    <t>NAME</t>
  </si>
  <si>
    <t>STREET</t>
  </si>
  <si>
    <t>PHONE</t>
  </si>
  <si>
    <t>CITY/ZIP</t>
  </si>
  <si>
    <t>Month:</t>
  </si>
  <si>
    <t>Michigan Conference of SDA</t>
  </si>
  <si>
    <t>DO NOT WRITE</t>
  </si>
  <si>
    <t>BELOW</t>
  </si>
  <si>
    <t>DOUBLE LINE</t>
  </si>
  <si>
    <t>Telephone Reported</t>
  </si>
  <si>
    <t>Year:</t>
  </si>
  <si>
    <t>PEASE PRINT TOTALS</t>
  </si>
  <si>
    <t>Check if New Address</t>
  </si>
  <si>
    <t>Please mail to the Treasurer Dept.</t>
  </si>
  <si>
    <t>by the 21st of each month</t>
  </si>
  <si>
    <t>OF</t>
  </si>
  <si>
    <t>PLACE</t>
  </si>
  <si>
    <t>LABOR</t>
  </si>
  <si>
    <t>REGULAR TRAVEL</t>
  </si>
  <si>
    <t>Trans,</t>
  </si>
  <si>
    <t>CellPhone</t>
  </si>
  <si>
    <t>Vacation Days</t>
  </si>
  <si>
    <t xml:space="preserve">Total </t>
  </si>
  <si>
    <t>To Come</t>
  </si>
  <si>
    <t>This month</t>
  </si>
  <si>
    <t>To next year</t>
  </si>
  <si>
    <t>Auto Mileages</t>
  </si>
  <si>
    <t>Additional Notes to Treasurer</t>
  </si>
  <si>
    <t>MI Long Distance</t>
  </si>
  <si>
    <t>Fed Access</t>
  </si>
  <si>
    <t>State Acces</t>
  </si>
  <si>
    <t>T. Land Line</t>
  </si>
  <si>
    <t>Tax Phone</t>
  </si>
  <si>
    <t>Internet</t>
  </si>
  <si>
    <t>Long Dist T.</t>
  </si>
  <si>
    <t>Cell Total</t>
  </si>
  <si>
    <t>Total Phone</t>
  </si>
  <si>
    <t>L.D. Calls</t>
  </si>
  <si>
    <t>Reg 1</t>
  </si>
  <si>
    <t>Spl 1</t>
  </si>
  <si>
    <t>Reg 2</t>
  </si>
  <si>
    <t>Spl 2</t>
  </si>
  <si>
    <t>Evangelest Workers Report</t>
  </si>
  <si>
    <t>Reg 3</t>
  </si>
  <si>
    <t>Spl 3</t>
  </si>
  <si>
    <t>Beginning</t>
  </si>
  <si>
    <t>Busi</t>
  </si>
  <si>
    <t>Pers</t>
  </si>
  <si>
    <t>Odom</t>
  </si>
  <si>
    <t>Beg</t>
  </si>
  <si>
    <t>Jeep</t>
  </si>
  <si>
    <t>Camry</t>
  </si>
  <si>
    <t>Mazda</t>
  </si>
  <si>
    <t>Auto 1</t>
  </si>
  <si>
    <t>Auto 2</t>
  </si>
  <si>
    <t>Auto 3</t>
  </si>
  <si>
    <t>For Input</t>
  </si>
  <si>
    <t>Unused Last</t>
  </si>
  <si>
    <t>Allowed</t>
  </si>
  <si>
    <t>Used Current</t>
  </si>
  <si>
    <t>1 Time Fixed</t>
  </si>
  <si>
    <t>Rev. Feb 2013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</si>
</sst>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#\ ??"/>
    <numFmt numFmtId="169" formatCode="m/d"/>
    <numFmt numFmtId="170" formatCode="[$-409]dddd\,\ mmmm\ dd\,\ yyyy"/>
    <numFmt numFmtId="171" formatCode="[$-409]h:mm:ss\ AM/PM"/>
    <numFmt numFmtId="172" formatCode="&quot;$&quot;#,##0.00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4.5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darkUp">
        <fgColor indexed="9"/>
        <bgColor indexed="55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/>
      <right>
        <color indexed="63"/>
      </right>
      <top style="thick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4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8" xfId="0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48" applyFont="1" applyFill="1" applyAlignment="1">
      <alignment/>
    </xf>
    <xf numFmtId="0" fontId="0" fillId="33" borderId="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0" xfId="0" applyFont="1" applyFill="1" applyBorder="1" applyAlignment="1">
      <alignment/>
    </xf>
    <xf numFmtId="2" fontId="0" fillId="33" borderId="0" xfId="0" applyNumberForma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15" fillId="33" borderId="0" xfId="0" applyFont="1" applyFill="1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Continuous"/>
      <protection/>
    </xf>
    <xf numFmtId="0" fontId="3" fillId="33" borderId="15" xfId="0" applyFont="1" applyFill="1" applyBorder="1" applyAlignment="1" applyProtection="1">
      <alignment horizontal="centerContinuous"/>
      <protection/>
    </xf>
    <xf numFmtId="0" fontId="3" fillId="33" borderId="16" xfId="0" applyFont="1" applyFill="1" applyBorder="1" applyAlignment="1" applyProtection="1">
      <alignment horizontal="centerContinuous"/>
      <protection/>
    </xf>
    <xf numFmtId="2" fontId="5" fillId="33" borderId="17" xfId="0" applyNumberFormat="1" applyFont="1" applyFill="1" applyBorder="1" applyAlignment="1" applyProtection="1">
      <alignment horizontal="centerContinuous"/>
      <protection/>
    </xf>
    <xf numFmtId="2" fontId="5" fillId="33" borderId="18" xfId="0" applyNumberFormat="1" applyFont="1" applyFill="1" applyBorder="1" applyAlignment="1" applyProtection="1">
      <alignment horizontal="centerContinuous"/>
      <protection/>
    </xf>
    <xf numFmtId="0" fontId="5" fillId="33" borderId="19" xfId="0" applyFont="1" applyFill="1" applyBorder="1" applyAlignment="1" applyProtection="1">
      <alignment horizontal="centerContinuous"/>
      <protection/>
    </xf>
    <xf numFmtId="0" fontId="0" fillId="33" borderId="12" xfId="0" applyFill="1" applyBorder="1" applyAlignment="1" applyProtection="1">
      <alignment/>
      <protection/>
    </xf>
    <xf numFmtId="0" fontId="7" fillId="34" borderId="20" xfId="0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 applyProtection="1">
      <alignment horizontal="center"/>
      <protection/>
    </xf>
    <xf numFmtId="2" fontId="5" fillId="33" borderId="21" xfId="0" applyNumberFormat="1" applyFont="1" applyFill="1" applyBorder="1" applyAlignment="1" applyProtection="1">
      <alignment horizontal="centerContinuous"/>
      <protection/>
    </xf>
    <xf numFmtId="2" fontId="5" fillId="33" borderId="22" xfId="0" applyNumberFormat="1" applyFont="1" applyFill="1" applyBorder="1" applyAlignment="1" applyProtection="1">
      <alignment horizontal="centerContinuous"/>
      <protection/>
    </xf>
    <xf numFmtId="2" fontId="5" fillId="33" borderId="23" xfId="0" applyNumberFormat="1" applyFont="1" applyFill="1" applyBorder="1" applyAlignment="1" applyProtection="1">
      <alignment horizontal="centerContinuous"/>
      <protection/>
    </xf>
    <xf numFmtId="0" fontId="11" fillId="33" borderId="24" xfId="0" applyFont="1" applyFill="1" applyBorder="1" applyAlignment="1" applyProtection="1">
      <alignment/>
      <protection/>
    </xf>
    <xf numFmtId="0" fontId="7" fillId="33" borderId="25" xfId="0" applyFont="1" applyFill="1" applyBorder="1" applyAlignment="1" applyProtection="1">
      <alignment horizontal="center"/>
      <protection/>
    </xf>
    <xf numFmtId="0" fontId="7" fillId="34" borderId="25" xfId="0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center"/>
      <protection/>
    </xf>
    <xf numFmtId="0" fontId="7" fillId="33" borderId="26" xfId="0" applyFont="1" applyFill="1" applyBorder="1" applyAlignment="1" applyProtection="1">
      <alignment horizontal="center"/>
      <protection/>
    </xf>
    <xf numFmtId="2" fontId="5" fillId="33" borderId="27" xfId="0" applyNumberFormat="1" applyFont="1" applyFill="1" applyBorder="1" applyAlignment="1" applyProtection="1">
      <alignment horizontal="left"/>
      <protection/>
    </xf>
    <xf numFmtId="0" fontId="5" fillId="33" borderId="24" xfId="0" applyFont="1" applyFill="1" applyBorder="1" applyAlignment="1" applyProtection="1" quotePrefix="1">
      <alignment horizontal="left"/>
      <protection/>
    </xf>
    <xf numFmtId="0" fontId="5" fillId="33" borderId="28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 quotePrefix="1">
      <alignment/>
      <protection/>
    </xf>
    <xf numFmtId="0" fontId="0" fillId="33" borderId="29" xfId="0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5" fillId="33" borderId="24" xfId="0" applyFont="1" applyFill="1" applyBorder="1" applyAlignment="1" applyProtection="1">
      <alignment horizontal="left"/>
      <protection/>
    </xf>
    <xf numFmtId="2" fontId="0" fillId="33" borderId="30" xfId="0" applyNumberFormat="1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2" fontId="0" fillId="33" borderId="12" xfId="48" applyFont="1" applyFill="1" applyBorder="1" applyAlignment="1" applyProtection="1">
      <alignment/>
      <protection/>
    </xf>
    <xf numFmtId="2" fontId="5" fillId="34" borderId="32" xfId="0" applyNumberFormat="1" applyFont="1" applyFill="1" applyBorder="1" applyAlignment="1" applyProtection="1">
      <alignment horizontal="left"/>
      <protection/>
    </xf>
    <xf numFmtId="0" fontId="5" fillId="33" borderId="33" xfId="0" applyFont="1" applyFill="1" applyBorder="1" applyAlignment="1" applyProtection="1">
      <alignment horizontal="left"/>
      <protection/>
    </xf>
    <xf numFmtId="0" fontId="0" fillId="33" borderId="34" xfId="0" applyFill="1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/>
    </xf>
    <xf numFmtId="0" fontId="0" fillId="33" borderId="36" xfId="0" applyFill="1" applyBorder="1" applyAlignment="1" applyProtection="1">
      <alignment/>
      <protection/>
    </xf>
    <xf numFmtId="2" fontId="0" fillId="33" borderId="37" xfId="48" applyFon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 horizontal="right"/>
      <protection/>
    </xf>
    <xf numFmtId="0" fontId="0" fillId="33" borderId="38" xfId="0" applyFill="1" applyBorder="1" applyAlignment="1" applyProtection="1">
      <alignment/>
      <protection/>
    </xf>
    <xf numFmtId="2" fontId="0" fillId="33" borderId="38" xfId="0" applyNumberFormat="1" applyFill="1" applyBorder="1" applyAlignment="1" applyProtection="1">
      <alignment/>
      <protection/>
    </xf>
    <xf numFmtId="2" fontId="0" fillId="33" borderId="0" xfId="48" applyNumberFormat="1" applyFont="1" applyFill="1" applyAlignment="1" applyProtection="1">
      <alignment/>
      <protection/>
    </xf>
    <xf numFmtId="0" fontId="6" fillId="33" borderId="36" xfId="0" applyFont="1" applyFill="1" applyBorder="1" applyAlignment="1" applyProtection="1">
      <alignment/>
      <protection/>
    </xf>
    <xf numFmtId="2" fontId="0" fillId="33" borderId="0" xfId="48" applyFont="1" applyFill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0" fontId="0" fillId="33" borderId="12" xfId="0" applyFill="1" applyBorder="1" applyAlignment="1" applyProtection="1" quotePrefix="1">
      <alignment horizontal="center"/>
      <protection/>
    </xf>
    <xf numFmtId="0" fontId="0" fillId="33" borderId="12" xfId="0" applyFill="1" applyBorder="1" applyAlignment="1" applyProtection="1" quotePrefix="1">
      <alignment horizontal="center" vertical="center"/>
      <protection/>
    </xf>
    <xf numFmtId="0" fontId="0" fillId="33" borderId="42" xfId="0" applyFill="1" applyBorder="1" applyAlignment="1" applyProtection="1">
      <alignment/>
      <protection locked="0"/>
    </xf>
    <xf numFmtId="0" fontId="0" fillId="33" borderId="43" xfId="0" applyFill="1" applyBorder="1" applyAlignment="1" applyProtection="1">
      <alignment/>
      <protection locked="0"/>
    </xf>
    <xf numFmtId="0" fontId="0" fillId="33" borderId="44" xfId="0" applyFill="1" applyBorder="1" applyAlignment="1" applyProtection="1">
      <alignment/>
      <protection locked="0"/>
    </xf>
    <xf numFmtId="2" fontId="6" fillId="33" borderId="36" xfId="0" applyNumberFormat="1" applyFont="1" applyFill="1" applyBorder="1" applyAlignment="1" applyProtection="1">
      <alignment/>
      <protection/>
    </xf>
    <xf numFmtId="2" fontId="6" fillId="33" borderId="37" xfId="0" applyNumberFormat="1" applyFont="1" applyFill="1" applyBorder="1" applyAlignment="1" applyProtection="1">
      <alignment/>
      <protection/>
    </xf>
    <xf numFmtId="0" fontId="0" fillId="33" borderId="12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9" xfId="0" applyFill="1" applyBorder="1" applyAlignment="1" applyProtection="1">
      <alignment horizontal="centerContinuous"/>
      <protection/>
    </xf>
    <xf numFmtId="2" fontId="0" fillId="33" borderId="12" xfId="0" applyNumberFormat="1" applyFill="1" applyBorder="1" applyAlignment="1" applyProtection="1">
      <alignment/>
      <protection locked="0"/>
    </xf>
    <xf numFmtId="2" fontId="0" fillId="33" borderId="26" xfId="0" applyNumberFormat="1" applyFill="1" applyBorder="1" applyAlignment="1" applyProtection="1">
      <alignment/>
      <protection locked="0"/>
    </xf>
    <xf numFmtId="2" fontId="0" fillId="33" borderId="12" xfId="48" applyNumberFormat="1" applyFont="1" applyFill="1" applyBorder="1" applyAlignment="1" applyProtection="1">
      <alignment/>
      <protection locked="0"/>
    </xf>
    <xf numFmtId="2" fontId="0" fillId="33" borderId="26" xfId="48" applyNumberFormat="1" applyFont="1" applyFill="1" applyBorder="1" applyAlignment="1" applyProtection="1">
      <alignment/>
      <protection locked="0"/>
    </xf>
    <xf numFmtId="2" fontId="0" fillId="33" borderId="30" xfId="0" applyNumberFormat="1" applyFill="1" applyBorder="1" applyAlignment="1" applyProtection="1">
      <alignment/>
      <protection locked="0"/>
    </xf>
    <xf numFmtId="2" fontId="0" fillId="33" borderId="30" xfId="48" applyNumberFormat="1" applyFont="1" applyFill="1" applyBorder="1" applyAlignment="1" applyProtection="1">
      <alignment/>
      <protection locked="0"/>
    </xf>
    <xf numFmtId="2" fontId="0" fillId="33" borderId="12" xfId="48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horizontal="centerContinuous"/>
      <protection locked="0"/>
    </xf>
    <xf numFmtId="0" fontId="3" fillId="33" borderId="12" xfId="0" applyFont="1" applyFill="1" applyBorder="1" applyAlignment="1" applyProtection="1">
      <alignment/>
      <protection locked="0"/>
    </xf>
    <xf numFmtId="169" fontId="0" fillId="33" borderId="12" xfId="0" applyNumberForma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/>
    </xf>
    <xf numFmtId="0" fontId="0" fillId="33" borderId="12" xfId="0" applyFill="1" applyBorder="1" applyAlignment="1" applyProtection="1" quotePrefix="1">
      <alignment/>
      <protection/>
    </xf>
    <xf numFmtId="2" fontId="0" fillId="33" borderId="30" xfId="0" applyNumberFormat="1" applyFill="1" applyBorder="1" applyAlignment="1" applyProtection="1">
      <alignment horizontal="centerContinuous"/>
      <protection locked="0"/>
    </xf>
    <xf numFmtId="2" fontId="3" fillId="33" borderId="30" xfId="0" applyNumberFormat="1" applyFont="1" applyFill="1" applyBorder="1" applyAlignment="1" applyProtection="1">
      <alignment/>
      <protection locked="0"/>
    </xf>
    <xf numFmtId="2" fontId="0" fillId="33" borderId="46" xfId="0" applyNumberFormat="1" applyFill="1" applyBorder="1" applyAlignment="1" applyProtection="1" quotePrefix="1">
      <alignment/>
      <protection locked="0"/>
    </xf>
    <xf numFmtId="0" fontId="0" fillId="33" borderId="12" xfId="0" applyFont="1" applyFill="1" applyBorder="1" applyAlignment="1" applyProtection="1">
      <alignment/>
      <protection/>
    </xf>
    <xf numFmtId="0" fontId="0" fillId="33" borderId="28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right"/>
      <protection/>
    </xf>
    <xf numFmtId="2" fontId="0" fillId="33" borderId="38" xfId="48" applyNumberFormat="1" applyFont="1" applyFill="1" applyBorder="1" applyAlignment="1" applyProtection="1">
      <alignment/>
      <protection/>
    </xf>
    <xf numFmtId="0" fontId="0" fillId="33" borderId="12" xfId="0" applyNumberFormat="1" applyFill="1" applyBorder="1" applyAlignment="1" applyProtection="1">
      <alignment/>
      <protection locked="0"/>
    </xf>
    <xf numFmtId="0" fontId="12" fillId="33" borderId="47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33" borderId="15" xfId="0" applyFont="1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3" fillId="34" borderId="12" xfId="0" applyFont="1" applyFill="1" applyBorder="1" applyAlignment="1" applyProtection="1">
      <alignment/>
      <protection/>
    </xf>
    <xf numFmtId="0" fontId="12" fillId="33" borderId="0" xfId="0" applyFont="1" applyFill="1" applyBorder="1" applyAlignment="1">
      <alignment/>
    </xf>
    <xf numFmtId="0" fontId="0" fillId="33" borderId="12" xfId="0" applyFont="1" applyFill="1" applyBorder="1" applyAlignment="1">
      <alignment horizontal="left"/>
    </xf>
    <xf numFmtId="0" fontId="0" fillId="33" borderId="12" xfId="0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 applyProtection="1">
      <alignment/>
      <protection/>
    </xf>
    <xf numFmtId="0" fontId="12" fillId="0" borderId="48" xfId="0" applyFont="1" applyBorder="1" applyAlignment="1">
      <alignment horizontal="center"/>
    </xf>
    <xf numFmtId="3" fontId="0" fillId="33" borderId="12" xfId="0" applyNumberForma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 horizontal="center" vertical="center"/>
      <protection/>
    </xf>
    <xf numFmtId="2" fontId="0" fillId="33" borderId="26" xfId="0" applyNumberFormat="1" applyFill="1" applyBorder="1" applyAlignment="1" applyProtection="1">
      <alignment/>
      <protection locked="0"/>
    </xf>
    <xf numFmtId="2" fontId="0" fillId="33" borderId="23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2" fontId="6" fillId="33" borderId="42" xfId="0" applyNumberFormat="1" applyFont="1" applyFill="1" applyBorder="1" applyAlignment="1" applyProtection="1">
      <alignment/>
      <protection/>
    </xf>
    <xf numFmtId="0" fontId="0" fillId="33" borderId="44" xfId="0" applyFill="1" applyBorder="1" applyAlignment="1">
      <alignment/>
    </xf>
    <xf numFmtId="0" fontId="12" fillId="33" borderId="48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6" fillId="33" borderId="14" xfId="0" applyFont="1" applyFill="1" applyBorder="1" applyAlignment="1" applyProtection="1">
      <alignment horizontal="center"/>
      <protection/>
    </xf>
    <xf numFmtId="0" fontId="8" fillId="33" borderId="15" xfId="0" applyFont="1" applyFill="1" applyBorder="1" applyAlignment="1" applyProtection="1">
      <alignment horizontal="center"/>
      <protection/>
    </xf>
    <xf numFmtId="0" fontId="8" fillId="33" borderId="41" xfId="0" applyFont="1" applyFill="1" applyBorder="1" applyAlignment="1" applyProtection="1">
      <alignment horizontal="center"/>
      <protection/>
    </xf>
    <xf numFmtId="0" fontId="3" fillId="33" borderId="49" xfId="0" applyFont="1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2" fontId="5" fillId="33" borderId="26" xfId="0" applyNumberFormat="1" applyFont="1" applyFill="1" applyBorder="1" applyAlignment="1" applyProtection="1">
      <alignment/>
      <protection/>
    </xf>
    <xf numFmtId="2" fontId="5" fillId="33" borderId="23" xfId="0" applyNumberFormat="1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 horizontal="center"/>
      <protection/>
    </xf>
    <xf numFmtId="0" fontId="0" fillId="33" borderId="15" xfId="0" applyFont="1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52" xfId="0" applyFill="1" applyBorder="1" applyAlignment="1" applyProtection="1">
      <alignment vertical="top" wrapText="1"/>
      <protection locked="0"/>
    </xf>
    <xf numFmtId="0" fontId="0" fillId="33" borderId="53" xfId="0" applyFill="1" applyBorder="1" applyAlignment="1" applyProtection="1">
      <alignment vertical="top" wrapText="1"/>
      <protection locked="0"/>
    </xf>
    <xf numFmtId="0" fontId="0" fillId="33" borderId="54" xfId="0" applyFill="1" applyBorder="1" applyAlignment="1" applyProtection="1">
      <alignment vertical="top" wrapText="1"/>
      <protection locked="0"/>
    </xf>
    <xf numFmtId="0" fontId="0" fillId="33" borderId="38" xfId="0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0" fillId="33" borderId="55" xfId="0" applyFill="1" applyBorder="1" applyAlignment="1">
      <alignment vertical="top" wrapText="1"/>
    </xf>
    <xf numFmtId="0" fontId="0" fillId="33" borderId="56" xfId="0" applyFill="1" applyBorder="1" applyAlignment="1">
      <alignment vertical="top" wrapText="1"/>
    </xf>
    <xf numFmtId="0" fontId="0" fillId="33" borderId="57" xfId="0" applyFill="1" applyBorder="1" applyAlignment="1">
      <alignment vertical="top" wrapText="1"/>
    </xf>
    <xf numFmtId="0" fontId="0" fillId="33" borderId="58" xfId="0" applyFill="1" applyBorder="1" applyAlignment="1">
      <alignment vertical="top" wrapText="1"/>
    </xf>
    <xf numFmtId="2" fontId="5" fillId="33" borderId="38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2" fontId="0" fillId="33" borderId="0" xfId="0" applyNumberFormat="1" applyFill="1" applyBorder="1" applyAlignment="1" applyProtection="1">
      <alignment horizontal="center"/>
      <protection/>
    </xf>
    <xf numFmtId="0" fontId="3" fillId="33" borderId="52" xfId="0" applyFont="1" applyFill="1" applyBorder="1" applyAlignment="1" applyProtection="1">
      <alignment horizontal="center"/>
      <protection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2" fontId="5" fillId="33" borderId="59" xfId="0" applyNumberFormat="1" applyFont="1" applyFill="1" applyBorder="1" applyAlignment="1" applyProtection="1">
      <alignment/>
      <protection/>
    </xf>
    <xf numFmtId="2" fontId="5" fillId="33" borderId="60" xfId="0" applyNumberFormat="1" applyFont="1" applyFill="1" applyBorder="1" applyAlignment="1" applyProtection="1">
      <alignment/>
      <protection/>
    </xf>
    <xf numFmtId="172" fontId="3" fillId="33" borderId="15" xfId="0" applyNumberFormat="1" applyFont="1" applyFill="1" applyBorder="1" applyAlignment="1" applyProtection="1">
      <alignment horizontal="right"/>
      <protection/>
    </xf>
    <xf numFmtId="0" fontId="0" fillId="33" borderId="26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3" borderId="26" xfId="0" applyFill="1" applyBorder="1" applyAlignment="1" applyProtection="1">
      <alignment horizontal="center"/>
      <protection/>
    </xf>
    <xf numFmtId="2" fontId="5" fillId="33" borderId="26" xfId="0" applyNumberFormat="1" applyFont="1" applyFill="1" applyBorder="1" applyAlignment="1" applyProtection="1" quotePrefix="1">
      <alignment/>
      <protection/>
    </xf>
    <xf numFmtId="0" fontId="0" fillId="0" borderId="23" xfId="0" applyBorder="1" applyAlignment="1">
      <alignment/>
    </xf>
    <xf numFmtId="0" fontId="0" fillId="33" borderId="22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41" xfId="0" applyBorder="1" applyAlignment="1">
      <alignment horizontal="center"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172" fontId="3" fillId="33" borderId="15" xfId="44" applyNumberFormat="1" applyFont="1" applyFill="1" applyBorder="1" applyAlignment="1" applyProtection="1">
      <alignment horizontal="right"/>
      <protection/>
    </xf>
    <xf numFmtId="172" fontId="0" fillId="0" borderId="15" xfId="0" applyNumberFormat="1" applyBorder="1" applyAlignment="1">
      <alignment horizontal="right"/>
    </xf>
    <xf numFmtId="2" fontId="12" fillId="33" borderId="38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33" borderId="26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33" borderId="26" xfId="0" applyFont="1" applyFill="1" applyBorder="1" applyAlignment="1" applyProtection="1" quotePrefix="1">
      <alignment/>
      <protection locked="0"/>
    </xf>
    <xf numFmtId="0" fontId="5" fillId="33" borderId="61" xfId="0" applyFont="1" applyFill="1" applyBorder="1" applyAlignment="1" applyProtection="1">
      <alignment horizontal="center"/>
      <protection/>
    </xf>
    <xf numFmtId="0" fontId="14" fillId="0" borderId="62" xfId="0" applyFont="1" applyBorder="1" applyAlignment="1" applyProtection="1">
      <alignment horizontal="center"/>
      <protection/>
    </xf>
    <xf numFmtId="0" fontId="3" fillId="33" borderId="63" xfId="0" applyFont="1" applyFill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0" fontId="5" fillId="33" borderId="26" xfId="0" applyFont="1" applyFill="1" applyBorder="1" applyAlignment="1" applyProtection="1">
      <alignment horizontal="center"/>
      <protection/>
    </xf>
    <xf numFmtId="0" fontId="5" fillId="33" borderId="22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14" fillId="0" borderId="41" xfId="0" applyFont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0" fontId="5" fillId="33" borderId="53" xfId="0" applyFont="1" applyFill="1" applyBorder="1" applyAlignment="1" applyProtection="1">
      <alignment horizontal="center"/>
      <protection/>
    </xf>
    <xf numFmtId="0" fontId="3" fillId="0" borderId="62" xfId="0" applyFont="1" applyBorder="1" applyAlignment="1" applyProtection="1">
      <alignment horizontal="center"/>
      <protection/>
    </xf>
    <xf numFmtId="0" fontId="5" fillId="33" borderId="64" xfId="0" applyFont="1" applyFill="1" applyBorder="1" applyAlignment="1" applyProtection="1">
      <alignment horizontal="right"/>
      <protection/>
    </xf>
    <xf numFmtId="0" fontId="14" fillId="0" borderId="43" xfId="0" applyFont="1" applyBorder="1" applyAlignment="1" applyProtection="1">
      <alignment horizontal="right"/>
      <protection/>
    </xf>
    <xf numFmtId="0" fontId="14" fillId="0" borderId="44" xfId="0" applyFont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33" borderId="15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3" fillId="33" borderId="65" xfId="0" applyFont="1" applyFill="1" applyBorder="1" applyAlignment="1" applyProtection="1">
      <alignment textRotation="90"/>
      <protection/>
    </xf>
    <xf numFmtId="0" fontId="3" fillId="0" borderId="38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16" fillId="34" borderId="11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8" fillId="34" borderId="13" xfId="0" applyFont="1" applyFill="1" applyBorder="1" applyAlignment="1" applyProtection="1">
      <alignment horizontal="center"/>
      <protection/>
    </xf>
    <xf numFmtId="0" fontId="7" fillId="33" borderId="26" xfId="0" applyFont="1" applyFill="1" applyBorder="1" applyAlignment="1" applyProtection="1">
      <alignment horizontal="center"/>
      <protection/>
    </xf>
    <xf numFmtId="0" fontId="0" fillId="33" borderId="2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35" borderId="13" xfId="0" applyFill="1" applyBorder="1" applyAlignment="1">
      <alignment/>
    </xf>
    <xf numFmtId="0" fontId="0" fillId="33" borderId="23" xfId="0" applyFill="1" applyBorder="1" applyAlignment="1" applyProtection="1" quotePrefix="1">
      <alignment horizontal="center"/>
      <protection/>
    </xf>
    <xf numFmtId="0" fontId="0" fillId="33" borderId="26" xfId="0" applyFill="1" applyBorder="1" applyAlignment="1" applyProtection="1" quotePrefix="1">
      <alignment horizontal="center"/>
      <protection/>
    </xf>
    <xf numFmtId="0" fontId="0" fillId="35" borderId="15" xfId="0" applyFill="1" applyBorder="1" applyAlignment="1">
      <alignment/>
    </xf>
    <xf numFmtId="0" fontId="0" fillId="35" borderId="15" xfId="0" applyFill="1" applyBorder="1" applyAlignment="1" applyProtection="1">
      <alignment/>
      <protection/>
    </xf>
    <xf numFmtId="0" fontId="0" fillId="35" borderId="41" xfId="0" applyFill="1" applyBorder="1" applyAlignment="1" applyProtection="1">
      <alignment/>
      <protection/>
    </xf>
    <xf numFmtId="0" fontId="0" fillId="0" borderId="4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 applyProtection="1" quotePrefix="1">
      <alignment horizontal="center"/>
      <protection/>
    </xf>
    <xf numFmtId="0" fontId="0" fillId="0" borderId="23" xfId="0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5</xdr:row>
      <xdr:rowOff>38100</xdr:rowOff>
    </xdr:from>
    <xdr:to>
      <xdr:col>18</xdr:col>
      <xdr:colOff>123825</xdr:colOff>
      <xdr:row>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8067675" y="933450"/>
          <a:ext cx="57150" cy="1143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4"/>
  <sheetViews>
    <sheetView tabSelected="1" zoomScalePageLayoutView="0" workbookViewId="0" topLeftCell="B10">
      <selection activeCell="N35" sqref="N35"/>
    </sheetView>
  </sheetViews>
  <sheetFormatPr defaultColWidth="11.421875" defaultRowHeight="12.75"/>
  <cols>
    <col min="1" max="1" width="2.8515625" style="1" customWidth="1"/>
    <col min="2" max="2" width="8.28125" style="1" customWidth="1"/>
    <col min="3" max="3" width="8.8515625" style="1" customWidth="1"/>
    <col min="4" max="4" width="6.140625" style="1" customWidth="1"/>
    <col min="5" max="6" width="8.140625" style="1" customWidth="1"/>
    <col min="7" max="7" width="4.00390625" style="1" customWidth="1"/>
    <col min="8" max="8" width="4.8515625" style="1" customWidth="1"/>
    <col min="9" max="9" width="2.7109375" style="1" customWidth="1"/>
    <col min="10" max="10" width="4.421875" style="1" customWidth="1"/>
    <col min="11" max="11" width="5.00390625" style="1" customWidth="1"/>
    <col min="12" max="12" width="9.28125" style="1" customWidth="1"/>
    <col min="13" max="13" width="6.140625" style="1" customWidth="1"/>
    <col min="14" max="16" width="8.140625" style="1" customWidth="1"/>
    <col min="17" max="17" width="10.421875" style="1" customWidth="1"/>
    <col min="18" max="18" width="6.28125" style="1" customWidth="1"/>
    <col min="19" max="19" width="1.8515625" style="1" customWidth="1"/>
    <col min="20" max="20" width="6.140625" style="1" customWidth="1"/>
    <col min="21" max="21" width="3.421875" style="1" customWidth="1"/>
    <col min="22" max="22" width="2.8515625" style="1" customWidth="1"/>
    <col min="23" max="28" width="6.140625" style="1" customWidth="1"/>
    <col min="29" max="29" width="3.421875" style="1" customWidth="1"/>
    <col min="30" max="31" width="12.140625" style="1" customWidth="1"/>
    <col min="32" max="32" width="3.421875" style="1" customWidth="1"/>
    <col min="33" max="33" width="9.7109375" style="1" customWidth="1"/>
    <col min="34" max="34" width="11.00390625" style="1" customWidth="1"/>
    <col min="35" max="36" width="9.7109375" style="1" customWidth="1"/>
    <col min="37" max="16384" width="11.421875" style="1" customWidth="1"/>
  </cols>
  <sheetData>
    <row r="1" spans="2:36" ht="18.75" thickBot="1">
      <c r="B1" s="13" t="s">
        <v>54</v>
      </c>
      <c r="C1" s="3"/>
      <c r="D1" s="3"/>
      <c r="E1" s="3"/>
      <c r="F1" s="3"/>
      <c r="G1" s="3"/>
      <c r="H1" s="116" t="s">
        <v>97</v>
      </c>
      <c r="I1" s="117"/>
      <c r="J1" s="140" t="s">
        <v>102</v>
      </c>
      <c r="K1" s="140"/>
      <c r="L1" s="126" t="s">
        <v>103</v>
      </c>
      <c r="M1" s="141" t="s">
        <v>104</v>
      </c>
      <c r="N1" s="141"/>
      <c r="O1" s="121"/>
      <c r="P1" s="11" t="s">
        <v>48</v>
      </c>
      <c r="Q1" s="118"/>
      <c r="R1" s="118"/>
      <c r="S1" s="118"/>
      <c r="T1" s="118"/>
      <c r="AJ1" s="4"/>
    </row>
    <row r="2" spans="2:35" ht="13.5" thickTop="1">
      <c r="B2" s="188" t="s">
        <v>91</v>
      </c>
      <c r="C2" s="189"/>
      <c r="D2" s="189"/>
      <c r="E2" s="189"/>
      <c r="F2" s="190"/>
      <c r="G2" s="103"/>
      <c r="H2" s="122" t="s">
        <v>98</v>
      </c>
      <c r="I2" s="132">
        <f>(AD5)</f>
        <v>0</v>
      </c>
      <c r="J2" s="132"/>
      <c r="K2" s="132"/>
      <c r="L2" s="123">
        <f>(AD12)</f>
        <v>0</v>
      </c>
      <c r="M2" s="132">
        <f>(AD20)</f>
        <v>0</v>
      </c>
      <c r="N2" s="132"/>
      <c r="O2" s="8"/>
      <c r="P2" s="12" t="s">
        <v>49</v>
      </c>
      <c r="Q2" s="119"/>
      <c r="R2" s="119"/>
      <c r="S2" s="119"/>
      <c r="T2" s="119"/>
      <c r="V2" s="5"/>
      <c r="W2" s="2"/>
      <c r="X2" s="171" t="s">
        <v>105</v>
      </c>
      <c r="Y2" s="172"/>
      <c r="Z2" s="172"/>
      <c r="AA2" s="172"/>
      <c r="AB2" s="173"/>
      <c r="AC2" s="2"/>
      <c r="AD2" s="2"/>
      <c r="AE2" s="6"/>
      <c r="AG2" s="145" t="s">
        <v>77</v>
      </c>
      <c r="AH2" s="146"/>
      <c r="AI2" s="147"/>
    </row>
    <row r="3" spans="2:35" ht="12.75">
      <c r="B3" s="10"/>
      <c r="C3" s="3"/>
      <c r="D3" s="3"/>
      <c r="E3" s="3"/>
      <c r="F3" s="3"/>
      <c r="G3" s="3"/>
      <c r="H3" s="122" t="s">
        <v>2</v>
      </c>
      <c r="I3" s="132">
        <f>(AD4)</f>
        <v>0</v>
      </c>
      <c r="J3" s="132"/>
      <c r="K3" s="132"/>
      <c r="L3" s="125">
        <f>(AD11)</f>
        <v>0</v>
      </c>
      <c r="M3" s="132">
        <f>(AD19)</f>
        <v>0</v>
      </c>
      <c r="N3" s="132"/>
      <c r="O3" s="8"/>
      <c r="P3" s="12" t="s">
        <v>50</v>
      </c>
      <c r="Q3" s="119"/>
      <c r="R3" s="119"/>
      <c r="S3" s="119"/>
      <c r="T3" s="119"/>
      <c r="V3" s="7"/>
      <c r="W3" s="3"/>
      <c r="X3" s="3"/>
      <c r="Y3" s="3"/>
      <c r="Z3" s="3"/>
      <c r="AA3" s="3"/>
      <c r="AB3" s="3"/>
      <c r="AC3" s="3"/>
      <c r="AD3" s="151" t="s">
        <v>99</v>
      </c>
      <c r="AE3" s="152"/>
      <c r="AG3" s="89"/>
      <c r="AH3" s="88" t="s">
        <v>3</v>
      </c>
      <c r="AI3" s="90" t="s">
        <v>4</v>
      </c>
    </row>
    <row r="4" spans="1:36" ht="12.75">
      <c r="A4" s="15"/>
      <c r="B4" s="15"/>
      <c r="C4" s="15"/>
      <c r="D4" s="15"/>
      <c r="E4" s="15"/>
      <c r="F4" s="15"/>
      <c r="G4" s="15"/>
      <c r="H4" s="124" t="s">
        <v>6</v>
      </c>
      <c r="I4" s="132">
        <f>(I3-I2)</f>
        <v>0</v>
      </c>
      <c r="J4" s="132"/>
      <c r="K4" s="132"/>
      <c r="L4" s="123">
        <f>+(L3-L2)</f>
        <v>0</v>
      </c>
      <c r="M4" s="132">
        <f>(M3-M2)</f>
        <v>0</v>
      </c>
      <c r="N4" s="132"/>
      <c r="O4" s="16"/>
      <c r="P4" s="17" t="s">
        <v>52</v>
      </c>
      <c r="Q4" s="119"/>
      <c r="R4" s="119"/>
      <c r="S4" s="119"/>
      <c r="T4" s="119"/>
      <c r="U4" s="18"/>
      <c r="V4" s="19"/>
      <c r="W4" s="15"/>
      <c r="X4" s="15"/>
      <c r="Y4" s="15"/>
      <c r="Z4" s="15"/>
      <c r="AA4" s="15"/>
      <c r="AB4" s="15"/>
      <c r="AC4" s="15"/>
      <c r="AD4" s="127">
        <v>0</v>
      </c>
      <c r="AE4" s="124" t="s">
        <v>2</v>
      </c>
      <c r="AF4" s="18"/>
      <c r="AG4" s="53"/>
      <c r="AH4" s="35"/>
      <c r="AI4" s="96"/>
      <c r="AJ4" s="18"/>
    </row>
    <row r="5" spans="1:36" ht="12.75">
      <c r="A5" s="211" t="s">
        <v>53</v>
      </c>
      <c r="B5" s="212"/>
      <c r="C5" s="213"/>
      <c r="D5" s="214"/>
      <c r="E5" s="21" t="s">
        <v>59</v>
      </c>
      <c r="F5" s="102"/>
      <c r="G5" s="104"/>
      <c r="H5" s="124" t="s">
        <v>95</v>
      </c>
      <c r="I5" s="132">
        <f>(W41+X41)</f>
        <v>0</v>
      </c>
      <c r="J5" s="132"/>
      <c r="K5" s="132"/>
      <c r="L5" s="123">
        <f>(Y41+Z41)</f>
        <v>0</v>
      </c>
      <c r="M5" s="132">
        <f>(AA41+AB41)</f>
        <v>0</v>
      </c>
      <c r="N5" s="132"/>
      <c r="O5" s="16"/>
      <c r="P5" s="21" t="s">
        <v>51</v>
      </c>
      <c r="Q5" s="119"/>
      <c r="R5" s="119"/>
      <c r="S5" s="119"/>
      <c r="T5" s="119"/>
      <c r="U5" s="15"/>
      <c r="V5" s="19"/>
      <c r="W5" s="15" t="s">
        <v>0</v>
      </c>
      <c r="X5" s="15"/>
      <c r="Y5" s="15"/>
      <c r="Z5" s="15"/>
      <c r="AA5" s="15"/>
      <c r="AB5" s="15"/>
      <c r="AC5" s="15"/>
      <c r="AD5" s="127">
        <v>0</v>
      </c>
      <c r="AE5" s="110" t="s">
        <v>94</v>
      </c>
      <c r="AF5" s="18"/>
      <c r="AG5" s="53"/>
      <c r="AH5" s="14"/>
      <c r="AI5" s="96"/>
      <c r="AJ5" s="18"/>
    </row>
    <row r="6" spans="1:36" ht="13.5" thickBot="1">
      <c r="A6" s="21"/>
      <c r="B6" s="22"/>
      <c r="C6" s="23"/>
      <c r="D6" s="24"/>
      <c r="E6" s="21"/>
      <c r="F6" s="25"/>
      <c r="G6" s="25"/>
      <c r="H6" s="124" t="s">
        <v>96</v>
      </c>
      <c r="I6" s="132">
        <f>(I4-I5)</f>
        <v>0</v>
      </c>
      <c r="J6" s="132"/>
      <c r="K6" s="132"/>
      <c r="L6" s="123">
        <f>(L4-L5)</f>
        <v>0</v>
      </c>
      <c r="M6" s="132">
        <f>(M4-M5)</f>
        <v>0</v>
      </c>
      <c r="N6" s="132"/>
      <c r="O6" s="16"/>
      <c r="P6" s="26"/>
      <c r="Q6" s="27" t="s">
        <v>61</v>
      </c>
      <c r="R6" s="28"/>
      <c r="S6" s="15"/>
      <c r="T6" s="15"/>
      <c r="U6" s="15"/>
      <c r="V6" s="19"/>
      <c r="W6" s="15"/>
      <c r="X6" s="15"/>
      <c r="Y6" s="15"/>
      <c r="Z6" s="15"/>
      <c r="AA6" s="15"/>
      <c r="AB6" s="15"/>
      <c r="AC6" s="15"/>
      <c r="AD6" s="35">
        <f>SUM(AD4-AD5)</f>
        <v>0</v>
      </c>
      <c r="AE6" s="110" t="s">
        <v>6</v>
      </c>
      <c r="AF6" s="18"/>
      <c r="AG6" s="53"/>
      <c r="AH6" s="14"/>
      <c r="AI6" s="96"/>
      <c r="AJ6" s="18"/>
    </row>
    <row r="7" spans="1:36" ht="13.5" thickTop="1">
      <c r="A7" s="215" t="s">
        <v>1</v>
      </c>
      <c r="B7" s="192" t="s">
        <v>65</v>
      </c>
      <c r="C7" s="193"/>
      <c r="D7" s="194" t="s">
        <v>67</v>
      </c>
      <c r="E7" s="195"/>
      <c r="F7" s="195"/>
      <c r="G7" s="195"/>
      <c r="H7" s="196"/>
      <c r="I7" s="218" t="s">
        <v>39</v>
      </c>
      <c r="J7" s="223"/>
      <c r="K7" s="223"/>
      <c r="L7" s="224"/>
      <c r="M7" s="29" t="s">
        <v>42</v>
      </c>
      <c r="N7" s="30"/>
      <c r="O7" s="31"/>
      <c r="P7" s="31"/>
      <c r="Q7" s="32" t="s">
        <v>20</v>
      </c>
      <c r="R7" s="33"/>
      <c r="S7" s="33"/>
      <c r="T7" s="34"/>
      <c r="U7" s="18"/>
      <c r="V7" s="174" t="s">
        <v>75</v>
      </c>
      <c r="W7" s="172"/>
      <c r="X7" s="172"/>
      <c r="Y7" s="172"/>
      <c r="Z7" s="172"/>
      <c r="AA7" s="172"/>
      <c r="AB7" s="173"/>
      <c r="AC7" s="15"/>
      <c r="AD7" s="35">
        <f>(W41+X41)</f>
        <v>0</v>
      </c>
      <c r="AE7" s="110" t="s">
        <v>7</v>
      </c>
      <c r="AF7" s="18"/>
      <c r="AG7" s="53"/>
      <c r="AH7" s="14"/>
      <c r="AI7" s="96"/>
      <c r="AJ7" s="18"/>
    </row>
    <row r="8" spans="1:36" ht="12.75">
      <c r="A8" s="216"/>
      <c r="B8" s="204" t="s">
        <v>64</v>
      </c>
      <c r="C8" s="205"/>
      <c r="D8" s="36" t="s">
        <v>34</v>
      </c>
      <c r="E8" s="37" t="s">
        <v>68</v>
      </c>
      <c r="F8" s="197" t="s">
        <v>37</v>
      </c>
      <c r="G8" s="198"/>
      <c r="H8" s="199"/>
      <c r="I8" s="218" t="s">
        <v>40</v>
      </c>
      <c r="J8" s="219"/>
      <c r="K8" s="219"/>
      <c r="L8" s="220"/>
      <c r="M8" s="36" t="s">
        <v>35</v>
      </c>
      <c r="N8" s="37" t="s">
        <v>68</v>
      </c>
      <c r="O8" s="197" t="s">
        <v>37</v>
      </c>
      <c r="P8" s="199"/>
      <c r="Q8" s="38" t="s">
        <v>21</v>
      </c>
      <c r="R8" s="39"/>
      <c r="S8" s="40"/>
      <c r="T8" s="41" t="s">
        <v>23</v>
      </c>
      <c r="U8" s="18"/>
      <c r="V8" s="35"/>
      <c r="W8" s="133" t="s">
        <v>102</v>
      </c>
      <c r="X8" s="150"/>
      <c r="Y8" s="133" t="s">
        <v>103</v>
      </c>
      <c r="Z8" s="150"/>
      <c r="AA8" s="133" t="s">
        <v>104</v>
      </c>
      <c r="AB8" s="134"/>
      <c r="AC8" s="15"/>
      <c r="AD8" s="35">
        <f>SUM(AD6-AD7)</f>
        <v>0</v>
      </c>
      <c r="AE8" s="110" t="s">
        <v>8</v>
      </c>
      <c r="AF8" s="18"/>
      <c r="AG8" s="53"/>
      <c r="AH8" s="14"/>
      <c r="AI8" s="96"/>
      <c r="AJ8" s="18"/>
    </row>
    <row r="9" spans="1:36" ht="12" customHeight="1">
      <c r="A9" s="217"/>
      <c r="B9" s="202" t="s">
        <v>66</v>
      </c>
      <c r="C9" s="203"/>
      <c r="D9" s="42" t="s">
        <v>36</v>
      </c>
      <c r="E9" s="43" t="s">
        <v>43</v>
      </c>
      <c r="F9" s="44" t="s">
        <v>44</v>
      </c>
      <c r="G9" s="221" t="s">
        <v>38</v>
      </c>
      <c r="H9" s="222"/>
      <c r="I9" s="142" t="s">
        <v>41</v>
      </c>
      <c r="J9" s="143"/>
      <c r="K9" s="143"/>
      <c r="L9" s="144"/>
      <c r="M9" s="42" t="s">
        <v>36</v>
      </c>
      <c r="N9" s="43" t="s">
        <v>43</v>
      </c>
      <c r="O9" s="44" t="s">
        <v>44</v>
      </c>
      <c r="P9" s="45" t="s">
        <v>38</v>
      </c>
      <c r="Q9" s="46" t="s">
        <v>109</v>
      </c>
      <c r="R9" s="175" t="s">
        <v>22</v>
      </c>
      <c r="S9" s="176"/>
      <c r="T9" s="47">
        <v>10001</v>
      </c>
      <c r="U9" s="18"/>
      <c r="V9" s="35"/>
      <c r="W9" s="105" t="s">
        <v>87</v>
      </c>
      <c r="X9" s="105" t="s">
        <v>88</v>
      </c>
      <c r="Y9" s="105" t="s">
        <v>89</v>
      </c>
      <c r="Z9" s="105" t="s">
        <v>90</v>
      </c>
      <c r="AA9" s="105" t="s">
        <v>92</v>
      </c>
      <c r="AB9" s="120" t="s">
        <v>93</v>
      </c>
      <c r="AC9" s="15"/>
      <c r="AD9" s="15"/>
      <c r="AE9" s="20"/>
      <c r="AF9" s="18"/>
      <c r="AG9" s="53"/>
      <c r="AH9" s="14"/>
      <c r="AI9" s="96"/>
      <c r="AJ9" s="18"/>
    </row>
    <row r="10" spans="1:36" ht="12" customHeight="1">
      <c r="A10" s="48">
        <v>21</v>
      </c>
      <c r="B10" s="191"/>
      <c r="C10" s="137"/>
      <c r="D10" s="49">
        <f aca="true" t="shared" si="0" ref="D10:D40">(W10+Y10+AA10)</f>
        <v>0</v>
      </c>
      <c r="E10" s="92"/>
      <c r="F10" s="92"/>
      <c r="G10" s="130"/>
      <c r="H10" s="131"/>
      <c r="I10" s="135"/>
      <c r="J10" s="136"/>
      <c r="K10" s="136"/>
      <c r="L10" s="137"/>
      <c r="M10" s="49">
        <f aca="true" t="shared" si="1" ref="M10:M40">(X10+Z10+AB10)</f>
        <v>0</v>
      </c>
      <c r="N10" s="92"/>
      <c r="O10" s="92"/>
      <c r="P10" s="93"/>
      <c r="Q10" s="46" t="s">
        <v>24</v>
      </c>
      <c r="R10" s="148"/>
      <c r="S10" s="149"/>
      <c r="T10" s="47">
        <v>10511</v>
      </c>
      <c r="U10" s="50"/>
      <c r="V10" s="48">
        <v>21</v>
      </c>
      <c r="W10" s="14"/>
      <c r="X10" s="14"/>
      <c r="Y10" s="14"/>
      <c r="Z10" s="14"/>
      <c r="AA10" s="14"/>
      <c r="AB10" s="14"/>
      <c r="AC10" s="15"/>
      <c r="AD10" s="181" t="s">
        <v>100</v>
      </c>
      <c r="AE10" s="182"/>
      <c r="AF10" s="18"/>
      <c r="AG10" s="91"/>
      <c r="AH10" s="99"/>
      <c r="AI10" s="107"/>
      <c r="AJ10" s="18"/>
    </row>
    <row r="11" spans="1:36" ht="12" customHeight="1">
      <c r="A11" s="48">
        <v>22</v>
      </c>
      <c r="B11" s="191"/>
      <c r="C11" s="137"/>
      <c r="D11" s="49">
        <f t="shared" si="0"/>
        <v>0</v>
      </c>
      <c r="E11" s="92"/>
      <c r="F11" s="92"/>
      <c r="G11" s="130"/>
      <c r="H11" s="131"/>
      <c r="I11" s="135"/>
      <c r="J11" s="136"/>
      <c r="K11" s="136"/>
      <c r="L11" s="137"/>
      <c r="M11" s="49">
        <f t="shared" si="1"/>
        <v>0</v>
      </c>
      <c r="N11" s="92"/>
      <c r="O11" s="92"/>
      <c r="P11" s="93"/>
      <c r="Q11" s="46" t="s">
        <v>25</v>
      </c>
      <c r="R11" s="148"/>
      <c r="S11" s="149"/>
      <c r="T11" s="47">
        <v>10210</v>
      </c>
      <c r="U11" s="51"/>
      <c r="V11" s="48">
        <v>22</v>
      </c>
      <c r="W11" s="14"/>
      <c r="X11" s="14"/>
      <c r="Y11" s="14"/>
      <c r="Z11" s="14"/>
      <c r="AA11" s="14"/>
      <c r="AB11" s="14"/>
      <c r="AC11" s="15"/>
      <c r="AD11" s="115">
        <v>0</v>
      </c>
      <c r="AE11" s="35" t="s">
        <v>2</v>
      </c>
      <c r="AF11" s="18"/>
      <c r="AG11" s="53"/>
      <c r="AH11" s="100"/>
      <c r="AI11" s="108"/>
      <c r="AJ11" s="18"/>
    </row>
    <row r="12" spans="1:36" ht="12" customHeight="1">
      <c r="A12" s="48">
        <v>23</v>
      </c>
      <c r="B12" s="191"/>
      <c r="C12" s="137"/>
      <c r="D12" s="49">
        <f t="shared" si="0"/>
        <v>0</v>
      </c>
      <c r="E12" s="92"/>
      <c r="F12" s="92"/>
      <c r="G12" s="130"/>
      <c r="H12" s="131"/>
      <c r="I12" s="135"/>
      <c r="J12" s="136"/>
      <c r="K12" s="136"/>
      <c r="L12" s="137"/>
      <c r="M12" s="49">
        <f t="shared" si="1"/>
        <v>0</v>
      </c>
      <c r="N12" s="94"/>
      <c r="O12" s="94"/>
      <c r="P12" s="95"/>
      <c r="Q12" s="46" t="s">
        <v>26</v>
      </c>
      <c r="R12" s="148"/>
      <c r="S12" s="149"/>
      <c r="T12" s="47">
        <v>11403</v>
      </c>
      <c r="U12" s="52"/>
      <c r="V12" s="48">
        <v>23</v>
      </c>
      <c r="W12" s="14"/>
      <c r="X12" s="14"/>
      <c r="Y12" s="14"/>
      <c r="Z12" s="14"/>
      <c r="AA12" s="14"/>
      <c r="AB12" s="14"/>
      <c r="AC12" s="15"/>
      <c r="AD12" s="14">
        <v>0</v>
      </c>
      <c r="AE12" s="35" t="s">
        <v>5</v>
      </c>
      <c r="AF12" s="18"/>
      <c r="AG12" s="53"/>
      <c r="AH12" s="101"/>
      <c r="AI12" s="96"/>
      <c r="AJ12" s="18"/>
    </row>
    <row r="13" spans="1:36" ht="12" customHeight="1">
      <c r="A13" s="48">
        <v>24</v>
      </c>
      <c r="B13" s="191"/>
      <c r="C13" s="137"/>
      <c r="D13" s="49">
        <f t="shared" si="0"/>
        <v>0</v>
      </c>
      <c r="E13" s="92"/>
      <c r="F13" s="92"/>
      <c r="G13" s="130"/>
      <c r="H13" s="131"/>
      <c r="I13" s="135"/>
      <c r="J13" s="136"/>
      <c r="K13" s="136"/>
      <c r="L13" s="137"/>
      <c r="M13" s="49">
        <f t="shared" si="1"/>
        <v>0</v>
      </c>
      <c r="N13" s="92"/>
      <c r="O13" s="92"/>
      <c r="P13" s="93"/>
      <c r="Q13" s="46" t="s">
        <v>29</v>
      </c>
      <c r="R13" s="148"/>
      <c r="S13" s="149"/>
      <c r="T13" s="47">
        <v>10500</v>
      </c>
      <c r="U13" s="52"/>
      <c r="V13" s="48">
        <v>24</v>
      </c>
      <c r="W13" s="14"/>
      <c r="X13" s="14"/>
      <c r="Y13" s="14"/>
      <c r="Z13" s="14"/>
      <c r="AA13" s="14"/>
      <c r="AB13" s="14"/>
      <c r="AC13" s="15"/>
      <c r="AD13" s="35">
        <f>SUM(AD11-AD12)</f>
        <v>0</v>
      </c>
      <c r="AE13" s="35" t="s">
        <v>6</v>
      </c>
      <c r="AF13" s="18"/>
      <c r="AG13" s="53"/>
      <c r="AH13" s="101"/>
      <c r="AI13" s="96"/>
      <c r="AJ13" s="18"/>
    </row>
    <row r="14" spans="1:36" ht="12" customHeight="1">
      <c r="A14" s="48">
        <v>25</v>
      </c>
      <c r="B14" s="191"/>
      <c r="C14" s="137"/>
      <c r="D14" s="49">
        <f t="shared" si="0"/>
        <v>0</v>
      </c>
      <c r="E14" s="92"/>
      <c r="F14" s="92"/>
      <c r="G14" s="130"/>
      <c r="H14" s="131"/>
      <c r="I14" s="135"/>
      <c r="J14" s="136"/>
      <c r="K14" s="136"/>
      <c r="L14" s="137"/>
      <c r="M14" s="49">
        <f t="shared" si="1"/>
        <v>0</v>
      </c>
      <c r="N14" s="92"/>
      <c r="O14" s="92"/>
      <c r="P14" s="93"/>
      <c r="Q14" s="46" t="s">
        <v>30</v>
      </c>
      <c r="R14" s="148"/>
      <c r="S14" s="149"/>
      <c r="T14" s="47">
        <v>11500</v>
      </c>
      <c r="U14" s="52"/>
      <c r="V14" s="48">
        <v>25</v>
      </c>
      <c r="W14" s="14"/>
      <c r="X14" s="14"/>
      <c r="Y14" s="14"/>
      <c r="Z14" s="14"/>
      <c r="AA14" s="14"/>
      <c r="AB14" s="14"/>
      <c r="AC14" s="15"/>
      <c r="AD14" s="35">
        <f>SUM(Y41+Z41)</f>
        <v>0</v>
      </c>
      <c r="AE14" s="35" t="s">
        <v>7</v>
      </c>
      <c r="AF14" s="18"/>
      <c r="AG14" s="53"/>
      <c r="AH14" s="101"/>
      <c r="AI14" s="96"/>
      <c r="AJ14" s="18"/>
    </row>
    <row r="15" spans="1:37" ht="12" customHeight="1">
      <c r="A15" s="48">
        <v>26</v>
      </c>
      <c r="B15" s="187"/>
      <c r="C15" s="137"/>
      <c r="D15" s="49">
        <f t="shared" si="0"/>
        <v>0</v>
      </c>
      <c r="E15" s="92"/>
      <c r="F15" s="92"/>
      <c r="G15" s="130"/>
      <c r="H15" s="131"/>
      <c r="I15" s="135"/>
      <c r="J15" s="136"/>
      <c r="K15" s="136"/>
      <c r="L15" s="137"/>
      <c r="M15" s="49">
        <f t="shared" si="1"/>
        <v>0</v>
      </c>
      <c r="N15" s="92"/>
      <c r="O15" s="92"/>
      <c r="P15" s="93"/>
      <c r="Q15" s="46" t="s">
        <v>27</v>
      </c>
      <c r="R15" s="148"/>
      <c r="S15" s="149"/>
      <c r="T15" s="47">
        <v>10510</v>
      </c>
      <c r="U15" s="52"/>
      <c r="V15" s="48">
        <v>26</v>
      </c>
      <c r="W15" s="14"/>
      <c r="X15" s="14"/>
      <c r="Y15" s="14"/>
      <c r="Z15" s="14"/>
      <c r="AA15" s="14"/>
      <c r="AB15" s="14"/>
      <c r="AC15" s="15"/>
      <c r="AD15" s="35">
        <f>SUM(AD13-AD14)</f>
        <v>0</v>
      </c>
      <c r="AE15" s="35" t="s">
        <v>8</v>
      </c>
      <c r="AF15" s="18"/>
      <c r="AG15" s="53"/>
      <c r="AH15" s="14"/>
      <c r="AI15" s="96"/>
      <c r="AJ15" s="55" t="s">
        <v>0</v>
      </c>
      <c r="AK15" s="9"/>
    </row>
    <row r="16" spans="1:37" ht="12" customHeight="1">
      <c r="A16" s="48">
        <v>27</v>
      </c>
      <c r="B16" s="187"/>
      <c r="C16" s="137"/>
      <c r="D16" s="49">
        <f t="shared" si="0"/>
        <v>0</v>
      </c>
      <c r="E16" s="92"/>
      <c r="F16" s="92"/>
      <c r="G16" s="130"/>
      <c r="H16" s="131"/>
      <c r="I16" s="135"/>
      <c r="J16" s="136"/>
      <c r="K16" s="136"/>
      <c r="L16" s="137"/>
      <c r="M16" s="49">
        <f t="shared" si="1"/>
        <v>0</v>
      </c>
      <c r="N16" s="92"/>
      <c r="O16" s="92"/>
      <c r="P16" s="93"/>
      <c r="Q16" s="46" t="s">
        <v>31</v>
      </c>
      <c r="R16" s="148"/>
      <c r="S16" s="149"/>
      <c r="T16" s="47">
        <v>10501</v>
      </c>
      <c r="U16" s="52"/>
      <c r="V16" s="48">
        <v>27</v>
      </c>
      <c r="W16" s="14"/>
      <c r="X16" s="14"/>
      <c r="Y16" s="14"/>
      <c r="Z16" s="14"/>
      <c r="AA16" s="14"/>
      <c r="AB16" s="14"/>
      <c r="AC16" s="15"/>
      <c r="AD16" s="15"/>
      <c r="AE16" s="20"/>
      <c r="AF16" s="18"/>
      <c r="AG16" s="53"/>
      <c r="AH16" s="14"/>
      <c r="AI16" s="96"/>
      <c r="AJ16" s="55"/>
      <c r="AK16" s="9"/>
    </row>
    <row r="17" spans="1:37" ht="12" customHeight="1">
      <c r="A17" s="48">
        <v>28</v>
      </c>
      <c r="B17" s="187"/>
      <c r="C17" s="137"/>
      <c r="D17" s="49">
        <f t="shared" si="0"/>
        <v>0</v>
      </c>
      <c r="E17" s="92"/>
      <c r="F17" s="92"/>
      <c r="G17" s="130"/>
      <c r="H17" s="131"/>
      <c r="I17" s="135"/>
      <c r="J17" s="136"/>
      <c r="K17" s="136"/>
      <c r="L17" s="137"/>
      <c r="M17" s="49">
        <f t="shared" si="1"/>
        <v>0</v>
      </c>
      <c r="N17" s="92"/>
      <c r="O17" s="92"/>
      <c r="P17" s="93"/>
      <c r="Q17" s="46" t="s">
        <v>32</v>
      </c>
      <c r="R17" s="148"/>
      <c r="S17" s="149"/>
      <c r="T17" s="47">
        <v>11501</v>
      </c>
      <c r="U17" s="52"/>
      <c r="V17" s="48">
        <v>28</v>
      </c>
      <c r="W17" s="14"/>
      <c r="X17" s="14"/>
      <c r="Y17" s="14"/>
      <c r="Z17" s="14"/>
      <c r="AA17" s="14"/>
      <c r="AB17" s="14"/>
      <c r="AC17" s="15"/>
      <c r="AD17" s="15"/>
      <c r="AE17" s="20"/>
      <c r="AF17" s="18"/>
      <c r="AG17" s="53"/>
      <c r="AH17" s="14" t="s">
        <v>79</v>
      </c>
      <c r="AI17" s="96"/>
      <c r="AJ17" s="55"/>
      <c r="AK17" s="9"/>
    </row>
    <row r="18" spans="1:37" ht="12" customHeight="1">
      <c r="A18" s="48">
        <v>29</v>
      </c>
      <c r="B18" s="187"/>
      <c r="C18" s="137"/>
      <c r="D18" s="49">
        <f t="shared" si="0"/>
        <v>0</v>
      </c>
      <c r="E18" s="92"/>
      <c r="F18" s="92"/>
      <c r="G18" s="130"/>
      <c r="H18" s="131"/>
      <c r="I18" s="135"/>
      <c r="J18" s="136"/>
      <c r="K18" s="136"/>
      <c r="L18" s="137"/>
      <c r="M18" s="49">
        <f t="shared" si="1"/>
        <v>0</v>
      </c>
      <c r="N18" s="92"/>
      <c r="O18" s="92"/>
      <c r="P18" s="93"/>
      <c r="Q18" s="46" t="s">
        <v>81</v>
      </c>
      <c r="R18" s="148"/>
      <c r="S18" s="149"/>
      <c r="T18" s="56">
        <v>10407</v>
      </c>
      <c r="U18" s="52"/>
      <c r="V18" s="48">
        <v>29</v>
      </c>
      <c r="W18" s="14"/>
      <c r="X18" s="14"/>
      <c r="Y18" s="14"/>
      <c r="Z18" s="14"/>
      <c r="AA18" s="14"/>
      <c r="AB18" s="14"/>
      <c r="AC18" s="15"/>
      <c r="AD18" s="180" t="s">
        <v>101</v>
      </c>
      <c r="AE18" s="179"/>
      <c r="AF18" s="18"/>
      <c r="AG18" s="53"/>
      <c r="AH18" s="35" t="s">
        <v>78</v>
      </c>
      <c r="AI18" s="96"/>
      <c r="AJ18" s="55"/>
      <c r="AK18" s="9"/>
    </row>
    <row r="19" spans="1:37" ht="12" customHeight="1">
      <c r="A19" s="48">
        <v>30</v>
      </c>
      <c r="B19" s="187"/>
      <c r="C19" s="137"/>
      <c r="D19" s="49">
        <f t="shared" si="0"/>
        <v>0</v>
      </c>
      <c r="E19" s="92"/>
      <c r="F19" s="92"/>
      <c r="G19" s="130"/>
      <c r="H19" s="131"/>
      <c r="I19" s="135"/>
      <c r="J19" s="136"/>
      <c r="K19" s="136"/>
      <c r="L19" s="137"/>
      <c r="M19" s="49">
        <f t="shared" si="1"/>
        <v>0</v>
      </c>
      <c r="N19" s="92"/>
      <c r="O19" s="92"/>
      <c r="P19" s="93"/>
      <c r="Q19" s="46" t="s">
        <v>28</v>
      </c>
      <c r="R19" s="148"/>
      <c r="S19" s="149"/>
      <c r="T19" s="47">
        <v>11410</v>
      </c>
      <c r="U19" s="52"/>
      <c r="V19" s="48">
        <v>30</v>
      </c>
      <c r="W19" s="14"/>
      <c r="X19" s="14"/>
      <c r="Y19" s="14"/>
      <c r="Z19" s="14"/>
      <c r="AA19" s="14"/>
      <c r="AB19" s="14"/>
      <c r="AC19" s="15"/>
      <c r="AD19" s="14">
        <v>0</v>
      </c>
      <c r="AE19" s="35" t="s">
        <v>2</v>
      </c>
      <c r="AF19" s="18"/>
      <c r="AG19" s="53"/>
      <c r="AH19" s="35" t="s">
        <v>80</v>
      </c>
      <c r="AI19" s="57">
        <f>SUM(AI4:AI18)</f>
        <v>0</v>
      </c>
      <c r="AJ19" s="55"/>
      <c r="AK19" s="9"/>
    </row>
    <row r="20" spans="1:37" ht="12" customHeight="1">
      <c r="A20" s="48">
        <v>31</v>
      </c>
      <c r="B20" s="187"/>
      <c r="C20" s="137"/>
      <c r="D20" s="49">
        <f t="shared" si="0"/>
        <v>0</v>
      </c>
      <c r="E20" s="92"/>
      <c r="F20" s="92"/>
      <c r="G20" s="130"/>
      <c r="H20" s="131"/>
      <c r="I20" s="135"/>
      <c r="J20" s="136"/>
      <c r="K20" s="136"/>
      <c r="L20" s="137"/>
      <c r="M20" s="49">
        <f t="shared" si="1"/>
        <v>0</v>
      </c>
      <c r="N20" s="92"/>
      <c r="O20" s="92"/>
      <c r="P20" s="93"/>
      <c r="Q20" s="46" t="s">
        <v>33</v>
      </c>
      <c r="R20" s="148"/>
      <c r="S20" s="149"/>
      <c r="T20" s="47">
        <v>41004</v>
      </c>
      <c r="U20" s="52"/>
      <c r="V20" s="48">
        <v>31</v>
      </c>
      <c r="W20" s="14"/>
      <c r="X20" s="14"/>
      <c r="Y20" s="14"/>
      <c r="Z20" s="14"/>
      <c r="AA20" s="14"/>
      <c r="AB20" s="14"/>
      <c r="AC20" s="15"/>
      <c r="AD20" s="14">
        <v>0</v>
      </c>
      <c r="AE20" s="35" t="s">
        <v>5</v>
      </c>
      <c r="AF20" s="18"/>
      <c r="AG20" s="53"/>
      <c r="AH20" s="106"/>
      <c r="AI20" s="57"/>
      <c r="AJ20" s="55"/>
      <c r="AK20" s="9"/>
    </row>
    <row r="21" spans="1:37" ht="12" customHeight="1">
      <c r="A21" s="48">
        <v>1</v>
      </c>
      <c r="B21" s="187"/>
      <c r="C21" s="137"/>
      <c r="D21" s="49">
        <f t="shared" si="0"/>
        <v>0</v>
      </c>
      <c r="E21" s="92"/>
      <c r="F21" s="92"/>
      <c r="G21" s="130"/>
      <c r="H21" s="131"/>
      <c r="I21" s="135"/>
      <c r="J21" s="136"/>
      <c r="K21" s="136"/>
      <c r="L21" s="137"/>
      <c r="M21" s="49">
        <f t="shared" si="1"/>
        <v>0</v>
      </c>
      <c r="N21" s="92"/>
      <c r="O21" s="92"/>
      <c r="P21" s="93"/>
      <c r="Q21" s="46"/>
      <c r="R21" s="148"/>
      <c r="S21" s="149"/>
      <c r="T21" s="56"/>
      <c r="U21" s="52"/>
      <c r="V21" s="48">
        <v>1</v>
      </c>
      <c r="W21" s="14"/>
      <c r="X21" s="14"/>
      <c r="Y21" s="14"/>
      <c r="Z21" s="14"/>
      <c r="AA21" s="14"/>
      <c r="AB21" s="14"/>
      <c r="AC21" s="15"/>
      <c r="AD21" s="35">
        <f>SUM(AD19-AD20)</f>
        <v>0</v>
      </c>
      <c r="AE21" s="35" t="s">
        <v>46</v>
      </c>
      <c r="AF21" s="18"/>
      <c r="AG21" s="58"/>
      <c r="AH21" s="35" t="s">
        <v>83</v>
      </c>
      <c r="AI21" s="57">
        <f>SUM(AI19:AI20)</f>
        <v>0</v>
      </c>
      <c r="AJ21" s="55"/>
      <c r="AK21" s="9"/>
    </row>
    <row r="22" spans="1:37" ht="12" customHeight="1">
      <c r="A22" s="48">
        <v>2</v>
      </c>
      <c r="B22" s="187"/>
      <c r="C22" s="137"/>
      <c r="D22" s="49">
        <f t="shared" si="0"/>
        <v>0</v>
      </c>
      <c r="E22" s="92"/>
      <c r="F22" s="92"/>
      <c r="G22" s="130"/>
      <c r="H22" s="131"/>
      <c r="I22" s="135"/>
      <c r="J22" s="136"/>
      <c r="K22" s="136"/>
      <c r="L22" s="137"/>
      <c r="M22" s="49">
        <f t="shared" si="1"/>
        <v>0</v>
      </c>
      <c r="N22" s="92"/>
      <c r="O22" s="92"/>
      <c r="P22" s="93"/>
      <c r="Q22" s="46"/>
      <c r="R22" s="148"/>
      <c r="S22" s="149"/>
      <c r="T22" s="47"/>
      <c r="U22" s="59"/>
      <c r="V22" s="48">
        <v>2</v>
      </c>
      <c r="W22" s="14"/>
      <c r="X22" s="14"/>
      <c r="Y22" s="14"/>
      <c r="Z22" s="14"/>
      <c r="AA22" s="14"/>
      <c r="AB22" s="14"/>
      <c r="AC22" s="15"/>
      <c r="AD22" s="35">
        <f>SUM(AA41+AB41)</f>
        <v>0</v>
      </c>
      <c r="AE22" s="35" t="s">
        <v>7</v>
      </c>
      <c r="AF22" s="18"/>
      <c r="AG22" s="60" t="s">
        <v>69</v>
      </c>
      <c r="AH22" s="98"/>
      <c r="AI22" s="57"/>
      <c r="AJ22" s="55"/>
      <c r="AK22" s="9"/>
    </row>
    <row r="23" spans="1:37" ht="12" customHeight="1">
      <c r="A23" s="48">
        <v>3</v>
      </c>
      <c r="B23" s="187"/>
      <c r="C23" s="137"/>
      <c r="D23" s="49">
        <f t="shared" si="0"/>
        <v>0</v>
      </c>
      <c r="E23" s="92"/>
      <c r="F23" s="92"/>
      <c r="G23" s="130"/>
      <c r="H23" s="131"/>
      <c r="I23" s="135"/>
      <c r="J23" s="136"/>
      <c r="K23" s="136"/>
      <c r="L23" s="137"/>
      <c r="M23" s="49">
        <f t="shared" si="1"/>
        <v>0</v>
      </c>
      <c r="N23" s="92"/>
      <c r="O23" s="92"/>
      <c r="P23" s="93"/>
      <c r="Q23" s="46"/>
      <c r="R23" s="148"/>
      <c r="S23" s="149"/>
      <c r="T23" s="47"/>
      <c r="U23" s="52"/>
      <c r="V23" s="48">
        <v>3</v>
      </c>
      <c r="W23" s="14"/>
      <c r="X23" s="14"/>
      <c r="Y23" s="14"/>
      <c r="Z23" s="14"/>
      <c r="AA23" s="14"/>
      <c r="AB23" s="14"/>
      <c r="AC23" s="15"/>
      <c r="AD23" s="35">
        <f>SUM(AD21-AD22)</f>
        <v>0</v>
      </c>
      <c r="AE23" s="35" t="s">
        <v>8</v>
      </c>
      <c r="AF23" s="18"/>
      <c r="AG23" s="60" t="s">
        <v>15</v>
      </c>
      <c r="AH23" s="98"/>
      <c r="AI23" s="54"/>
      <c r="AJ23" s="55"/>
      <c r="AK23" s="9"/>
    </row>
    <row r="24" spans="1:37" ht="12" customHeight="1">
      <c r="A24" s="48">
        <v>4</v>
      </c>
      <c r="B24" s="187"/>
      <c r="C24" s="137"/>
      <c r="D24" s="49">
        <f t="shared" si="0"/>
        <v>0</v>
      </c>
      <c r="E24" s="92"/>
      <c r="F24" s="92"/>
      <c r="G24" s="130"/>
      <c r="H24" s="131"/>
      <c r="I24" s="135"/>
      <c r="J24" s="136"/>
      <c r="K24" s="136"/>
      <c r="L24" s="137"/>
      <c r="M24" s="49">
        <f t="shared" si="1"/>
        <v>0</v>
      </c>
      <c r="N24" s="92"/>
      <c r="O24" s="92"/>
      <c r="P24" s="93"/>
      <c r="Q24" s="46"/>
      <c r="R24" s="148"/>
      <c r="S24" s="149"/>
      <c r="T24" s="56"/>
      <c r="U24" s="59"/>
      <c r="V24" s="48">
        <v>4</v>
      </c>
      <c r="W24" s="14"/>
      <c r="X24" s="14"/>
      <c r="Y24" s="14"/>
      <c r="Z24" s="14"/>
      <c r="AA24" s="14"/>
      <c r="AB24" s="14"/>
      <c r="AC24" s="15"/>
      <c r="AD24" s="15"/>
      <c r="AE24" s="20"/>
      <c r="AF24" s="18"/>
      <c r="AG24" s="60" t="s">
        <v>16</v>
      </c>
      <c r="AH24" s="98"/>
      <c r="AI24" s="54"/>
      <c r="AJ24" s="55"/>
      <c r="AK24" s="9"/>
    </row>
    <row r="25" spans="1:37" ht="12" customHeight="1">
      <c r="A25" s="48">
        <v>5</v>
      </c>
      <c r="B25" s="187"/>
      <c r="C25" s="137"/>
      <c r="D25" s="49">
        <f t="shared" si="0"/>
        <v>0</v>
      </c>
      <c r="E25" s="92"/>
      <c r="F25" s="92"/>
      <c r="G25" s="130"/>
      <c r="H25" s="131"/>
      <c r="I25" s="135"/>
      <c r="J25" s="136"/>
      <c r="K25" s="136"/>
      <c r="L25" s="137"/>
      <c r="M25" s="49">
        <f t="shared" si="1"/>
        <v>0</v>
      </c>
      <c r="N25" s="92"/>
      <c r="O25" s="92"/>
      <c r="P25" s="93"/>
      <c r="Q25" s="46"/>
      <c r="R25" s="148"/>
      <c r="S25" s="149"/>
      <c r="T25" s="56"/>
      <c r="U25" s="52"/>
      <c r="V25" s="48">
        <v>5</v>
      </c>
      <c r="W25" s="14"/>
      <c r="X25" s="14"/>
      <c r="Y25" s="14"/>
      <c r="Z25" s="14"/>
      <c r="AA25" s="14"/>
      <c r="AB25" s="14"/>
      <c r="AC25" s="15"/>
      <c r="AD25" s="178" t="s">
        <v>47</v>
      </c>
      <c r="AE25" s="179"/>
      <c r="AF25" s="18"/>
      <c r="AG25" s="60" t="s">
        <v>17</v>
      </c>
      <c r="AH25" s="98"/>
      <c r="AI25" s="54"/>
      <c r="AJ25" s="55"/>
      <c r="AK25" s="9"/>
    </row>
    <row r="26" spans="1:37" ht="12" customHeight="1" thickBot="1">
      <c r="A26" s="48">
        <v>6</v>
      </c>
      <c r="B26" s="187"/>
      <c r="C26" s="137"/>
      <c r="D26" s="49">
        <f t="shared" si="0"/>
        <v>0</v>
      </c>
      <c r="E26" s="92"/>
      <c r="F26" s="92"/>
      <c r="G26" s="130"/>
      <c r="H26" s="131"/>
      <c r="I26" s="135"/>
      <c r="J26" s="136"/>
      <c r="K26" s="136"/>
      <c r="L26" s="137"/>
      <c r="M26" s="49">
        <f t="shared" si="1"/>
        <v>0</v>
      </c>
      <c r="N26" s="92"/>
      <c r="O26" s="92"/>
      <c r="P26" s="93"/>
      <c r="Q26" s="62"/>
      <c r="R26" s="168"/>
      <c r="S26" s="169"/>
      <c r="T26" s="63"/>
      <c r="U26" s="52"/>
      <c r="V26" s="48">
        <v>6</v>
      </c>
      <c r="W26" s="14"/>
      <c r="X26" s="14"/>
      <c r="Y26" s="14"/>
      <c r="Z26" s="14"/>
      <c r="AA26" s="14"/>
      <c r="AB26" s="14"/>
      <c r="AC26" s="15"/>
      <c r="AD26" s="35" t="s">
        <v>9</v>
      </c>
      <c r="AE26" s="98"/>
      <c r="AF26" s="18"/>
      <c r="AG26" s="60" t="s">
        <v>18</v>
      </c>
      <c r="AH26" s="61">
        <f>SUM(AH22:AH25)</f>
        <v>0</v>
      </c>
      <c r="AI26" s="57">
        <f>(AH26)</f>
        <v>0</v>
      </c>
      <c r="AJ26" s="55"/>
      <c r="AK26" s="9"/>
    </row>
    <row r="27" spans="1:37" ht="12" customHeight="1" thickBot="1" thickTop="1">
      <c r="A27" s="48">
        <v>7</v>
      </c>
      <c r="B27" s="187"/>
      <c r="C27" s="137"/>
      <c r="D27" s="49">
        <f t="shared" si="0"/>
        <v>0</v>
      </c>
      <c r="E27" s="92"/>
      <c r="F27" s="92"/>
      <c r="G27" s="130"/>
      <c r="H27" s="131"/>
      <c r="I27" s="135"/>
      <c r="J27" s="136"/>
      <c r="K27" s="136"/>
      <c r="L27" s="137"/>
      <c r="M27" s="49">
        <f t="shared" si="1"/>
        <v>0</v>
      </c>
      <c r="N27" s="92"/>
      <c r="O27" s="92"/>
      <c r="P27" s="93"/>
      <c r="Q27" s="64"/>
      <c r="R27" s="18"/>
      <c r="S27" s="18"/>
      <c r="T27" s="18"/>
      <c r="U27" s="59"/>
      <c r="V27" s="48">
        <v>7</v>
      </c>
      <c r="W27" s="14"/>
      <c r="X27" s="14"/>
      <c r="Y27" s="14"/>
      <c r="Z27" s="14"/>
      <c r="AA27" s="14"/>
      <c r="AB27" s="14"/>
      <c r="AC27" s="15"/>
      <c r="AD27" s="35" t="s">
        <v>10</v>
      </c>
      <c r="AE27" s="98"/>
      <c r="AF27" s="18"/>
      <c r="AG27" s="60" t="s">
        <v>19</v>
      </c>
      <c r="AH27" s="35"/>
      <c r="AI27" s="57">
        <f>SUM(AI20:AI26)</f>
        <v>0</v>
      </c>
      <c r="AJ27" s="129" t="s">
        <v>1</v>
      </c>
      <c r="AK27" s="9"/>
    </row>
    <row r="28" spans="1:37" ht="12" customHeight="1" thickBot="1" thickTop="1">
      <c r="A28" s="48">
        <v>8</v>
      </c>
      <c r="B28" s="187"/>
      <c r="C28" s="137"/>
      <c r="D28" s="49">
        <f t="shared" si="0"/>
        <v>0</v>
      </c>
      <c r="E28" s="92"/>
      <c r="F28" s="92"/>
      <c r="G28" s="130"/>
      <c r="H28" s="131"/>
      <c r="I28" s="135"/>
      <c r="J28" s="136"/>
      <c r="K28" s="136"/>
      <c r="L28" s="137"/>
      <c r="M28" s="49">
        <f t="shared" si="1"/>
        <v>0</v>
      </c>
      <c r="N28" s="92"/>
      <c r="O28" s="92"/>
      <c r="P28" s="96"/>
      <c r="Q28" s="55"/>
      <c r="R28" s="55"/>
      <c r="S28" s="55"/>
      <c r="T28" s="18"/>
      <c r="U28" s="59"/>
      <c r="V28" s="48">
        <v>8</v>
      </c>
      <c r="W28" s="14"/>
      <c r="X28" s="14"/>
      <c r="Y28" s="14"/>
      <c r="Z28" s="14"/>
      <c r="AA28" s="14"/>
      <c r="AB28" s="14"/>
      <c r="AC28" s="15"/>
      <c r="AD28" s="35" t="s">
        <v>6</v>
      </c>
      <c r="AE28" s="61">
        <f>SUM(AE26:AE27)</f>
        <v>0</v>
      </c>
      <c r="AF28" s="18"/>
      <c r="AG28" s="111" t="s">
        <v>82</v>
      </c>
      <c r="AH28" s="35" t="s">
        <v>0</v>
      </c>
      <c r="AI28" s="93"/>
      <c r="AJ28" s="109"/>
      <c r="AK28" s="9"/>
    </row>
    <row r="29" spans="1:37" ht="12" customHeight="1" thickBot="1" thickTop="1">
      <c r="A29" s="48">
        <v>9</v>
      </c>
      <c r="B29" s="187"/>
      <c r="C29" s="137"/>
      <c r="D29" s="49">
        <f t="shared" si="0"/>
        <v>0</v>
      </c>
      <c r="E29" s="92"/>
      <c r="F29" s="92"/>
      <c r="G29" s="130"/>
      <c r="H29" s="131"/>
      <c r="I29" s="135"/>
      <c r="J29" s="136"/>
      <c r="K29" s="136"/>
      <c r="L29" s="137"/>
      <c r="M29" s="49">
        <f t="shared" si="1"/>
        <v>0</v>
      </c>
      <c r="N29" s="92"/>
      <c r="O29" s="92"/>
      <c r="P29" s="93"/>
      <c r="Q29" s="185" t="s">
        <v>58</v>
      </c>
      <c r="R29" s="186"/>
      <c r="S29" s="186"/>
      <c r="T29" s="186"/>
      <c r="U29" s="59"/>
      <c r="V29" s="48">
        <v>9</v>
      </c>
      <c r="W29" s="14"/>
      <c r="X29" s="14"/>
      <c r="Y29" s="14"/>
      <c r="Z29" s="14"/>
      <c r="AA29" s="14"/>
      <c r="AB29" s="14"/>
      <c r="AC29" s="15"/>
      <c r="AD29" s="35" t="s">
        <v>11</v>
      </c>
      <c r="AE29" s="61">
        <f>(AE28*0.5)</f>
        <v>0</v>
      </c>
      <c r="AF29" s="18"/>
      <c r="AG29" s="65"/>
      <c r="AH29" s="66" t="s">
        <v>6</v>
      </c>
      <c r="AI29" s="67">
        <f>SUM(AI27:AI28)</f>
        <v>0</v>
      </c>
      <c r="AJ29" s="55"/>
      <c r="AK29" s="9"/>
    </row>
    <row r="30" spans="1:37" ht="12" customHeight="1" thickBot="1" thickTop="1">
      <c r="A30" s="48">
        <v>10</v>
      </c>
      <c r="B30" s="187"/>
      <c r="C30" s="137"/>
      <c r="D30" s="49">
        <f t="shared" si="0"/>
        <v>0</v>
      </c>
      <c r="E30" s="92"/>
      <c r="F30" s="92"/>
      <c r="G30" s="130"/>
      <c r="H30" s="131"/>
      <c r="I30" s="135"/>
      <c r="J30" s="136"/>
      <c r="K30" s="136"/>
      <c r="L30" s="137"/>
      <c r="M30" s="49">
        <f t="shared" si="1"/>
        <v>0</v>
      </c>
      <c r="N30" s="92"/>
      <c r="O30" s="92"/>
      <c r="P30" s="96"/>
      <c r="Q30" s="55"/>
      <c r="R30" s="55"/>
      <c r="S30" s="55"/>
      <c r="T30" s="18"/>
      <c r="U30" s="18"/>
      <c r="V30" s="48">
        <v>10</v>
      </c>
      <c r="W30" s="14"/>
      <c r="X30" s="14"/>
      <c r="Y30" s="14"/>
      <c r="Z30" s="14"/>
      <c r="AA30" s="14"/>
      <c r="AB30" s="14"/>
      <c r="AC30" s="15"/>
      <c r="AD30" s="35" t="s">
        <v>12</v>
      </c>
      <c r="AE30" s="61">
        <f>(AE29*1.6)</f>
        <v>0</v>
      </c>
      <c r="AF30" s="18"/>
      <c r="AG30" s="18"/>
      <c r="AH30" s="18"/>
      <c r="AI30" s="55"/>
      <c r="AJ30" s="55"/>
      <c r="AK30" s="9"/>
    </row>
    <row r="31" spans="1:37" ht="12" customHeight="1" thickBot="1" thickTop="1">
      <c r="A31" s="48">
        <v>11</v>
      </c>
      <c r="B31" s="187"/>
      <c r="C31" s="137"/>
      <c r="D31" s="49">
        <f t="shared" si="0"/>
        <v>0</v>
      </c>
      <c r="E31" s="92"/>
      <c r="F31" s="92"/>
      <c r="G31" s="130"/>
      <c r="H31" s="131"/>
      <c r="I31" s="135"/>
      <c r="J31" s="136"/>
      <c r="K31" s="136"/>
      <c r="L31" s="137"/>
      <c r="M31" s="49">
        <f t="shared" si="1"/>
        <v>0</v>
      </c>
      <c r="N31" s="92"/>
      <c r="O31" s="92"/>
      <c r="P31" s="96"/>
      <c r="Q31" s="68" t="s">
        <v>86</v>
      </c>
      <c r="R31" s="183">
        <f>(AI21)</f>
        <v>0</v>
      </c>
      <c r="S31" s="184"/>
      <c r="T31" s="18"/>
      <c r="U31" s="18"/>
      <c r="V31" s="48">
        <v>11</v>
      </c>
      <c r="W31" s="14"/>
      <c r="X31" s="14"/>
      <c r="Y31" s="14"/>
      <c r="Z31" s="14"/>
      <c r="AA31" s="14"/>
      <c r="AB31" s="14"/>
      <c r="AC31" s="15"/>
      <c r="AD31" s="35" t="s">
        <v>13</v>
      </c>
      <c r="AE31" s="61">
        <f>(AE29*1.44)</f>
        <v>0</v>
      </c>
      <c r="AF31" s="18"/>
      <c r="AG31" s="165" t="s">
        <v>76</v>
      </c>
      <c r="AH31" s="166"/>
      <c r="AI31" s="166"/>
      <c r="AJ31" s="167"/>
      <c r="AK31" s="9"/>
    </row>
    <row r="32" spans="1:37" ht="12" customHeight="1" thickTop="1">
      <c r="A32" s="48">
        <v>12</v>
      </c>
      <c r="B32" s="187"/>
      <c r="C32" s="137"/>
      <c r="D32" s="49">
        <f t="shared" si="0"/>
        <v>0</v>
      </c>
      <c r="E32" s="92"/>
      <c r="F32" s="92"/>
      <c r="G32" s="130"/>
      <c r="H32" s="131"/>
      <c r="I32" s="135"/>
      <c r="J32" s="136"/>
      <c r="K32" s="136"/>
      <c r="L32" s="137"/>
      <c r="M32" s="49">
        <f t="shared" si="1"/>
        <v>0</v>
      </c>
      <c r="N32" s="92"/>
      <c r="O32" s="92"/>
      <c r="P32" s="96"/>
      <c r="Q32" s="55"/>
      <c r="R32" s="55"/>
      <c r="S32" s="55"/>
      <c r="T32" s="18"/>
      <c r="U32" s="18"/>
      <c r="V32" s="48">
        <v>12</v>
      </c>
      <c r="W32" s="14"/>
      <c r="X32" s="14"/>
      <c r="Y32" s="14"/>
      <c r="Z32" s="14"/>
      <c r="AA32" s="14"/>
      <c r="AB32" s="14"/>
      <c r="AC32" s="15"/>
      <c r="AD32" s="35" t="s">
        <v>14</v>
      </c>
      <c r="AE32" s="61">
        <f>(AE29*1.2)</f>
        <v>0</v>
      </c>
      <c r="AF32" s="18"/>
      <c r="AG32" s="153"/>
      <c r="AH32" s="154"/>
      <c r="AI32" s="154"/>
      <c r="AJ32" s="155"/>
      <c r="AK32" s="9"/>
    </row>
    <row r="33" spans="1:37" ht="12" customHeight="1">
      <c r="A33" s="48">
        <v>13</v>
      </c>
      <c r="B33" s="187"/>
      <c r="C33" s="137"/>
      <c r="D33" s="49">
        <f t="shared" si="0"/>
        <v>0</v>
      </c>
      <c r="E33" s="92"/>
      <c r="F33" s="92"/>
      <c r="G33" s="130"/>
      <c r="H33" s="131"/>
      <c r="I33" s="135"/>
      <c r="J33" s="136"/>
      <c r="K33" s="136"/>
      <c r="L33" s="137"/>
      <c r="M33" s="49">
        <f t="shared" si="1"/>
        <v>0</v>
      </c>
      <c r="N33" s="92"/>
      <c r="O33" s="92"/>
      <c r="P33" s="96"/>
      <c r="Q33" s="112" t="s">
        <v>84</v>
      </c>
      <c r="R33" s="170">
        <f>(AH26)</f>
        <v>0</v>
      </c>
      <c r="S33" s="170"/>
      <c r="T33" s="18"/>
      <c r="U33" s="18"/>
      <c r="V33" s="48">
        <v>13</v>
      </c>
      <c r="W33" s="14"/>
      <c r="X33" s="14"/>
      <c r="Y33" s="14"/>
      <c r="Z33" s="14"/>
      <c r="AA33" s="14"/>
      <c r="AB33" s="14"/>
      <c r="AC33" s="15"/>
      <c r="AD33" s="177" t="s">
        <v>70</v>
      </c>
      <c r="AE33" s="173"/>
      <c r="AF33" s="18"/>
      <c r="AG33" s="156"/>
      <c r="AH33" s="157"/>
      <c r="AI33" s="157"/>
      <c r="AJ33" s="158"/>
      <c r="AK33" s="9"/>
    </row>
    <row r="34" spans="1:37" ht="12" customHeight="1">
      <c r="A34" s="48">
        <v>14</v>
      </c>
      <c r="B34" s="187"/>
      <c r="C34" s="137"/>
      <c r="D34" s="49">
        <f t="shared" si="0"/>
        <v>0</v>
      </c>
      <c r="E34" s="92"/>
      <c r="F34" s="92"/>
      <c r="G34" s="130"/>
      <c r="H34" s="131"/>
      <c r="I34" s="135"/>
      <c r="J34" s="136"/>
      <c r="K34" s="136"/>
      <c r="L34" s="137"/>
      <c r="M34" s="49">
        <f t="shared" si="1"/>
        <v>0</v>
      </c>
      <c r="N34" s="92"/>
      <c r="O34" s="92"/>
      <c r="P34" s="96"/>
      <c r="Q34" s="18"/>
      <c r="R34" s="18"/>
      <c r="S34" s="18"/>
      <c r="T34" s="18"/>
      <c r="U34" s="18"/>
      <c r="V34" s="48">
        <v>14</v>
      </c>
      <c r="W34" s="14"/>
      <c r="X34" s="14"/>
      <c r="Y34" s="14"/>
      <c r="Z34" s="14"/>
      <c r="AA34" s="14"/>
      <c r="AB34" s="14"/>
      <c r="AC34" s="15"/>
      <c r="AD34" s="128" t="s">
        <v>106</v>
      </c>
      <c r="AE34" s="14"/>
      <c r="AF34" s="18"/>
      <c r="AG34" s="156"/>
      <c r="AH34" s="157"/>
      <c r="AI34" s="157"/>
      <c r="AJ34" s="158"/>
      <c r="AK34" s="9"/>
    </row>
    <row r="35" spans="1:37" ht="12" customHeight="1">
      <c r="A35" s="48">
        <v>15</v>
      </c>
      <c r="B35" s="187"/>
      <c r="C35" s="137"/>
      <c r="D35" s="49">
        <f t="shared" si="0"/>
        <v>0</v>
      </c>
      <c r="E35" s="92"/>
      <c r="F35" s="92"/>
      <c r="G35" s="130"/>
      <c r="H35" s="131"/>
      <c r="I35" s="135"/>
      <c r="J35" s="136"/>
      <c r="K35" s="136"/>
      <c r="L35" s="137"/>
      <c r="M35" s="49">
        <f t="shared" si="1"/>
        <v>0</v>
      </c>
      <c r="N35" s="92"/>
      <c r="O35" s="92"/>
      <c r="P35" s="96"/>
      <c r="Q35" s="113" t="s">
        <v>82</v>
      </c>
      <c r="R35" s="170">
        <f>(AI28)</f>
        <v>0</v>
      </c>
      <c r="S35" s="170"/>
      <c r="T35" s="18"/>
      <c r="U35" s="18"/>
      <c r="V35" s="48">
        <v>15</v>
      </c>
      <c r="W35" s="14"/>
      <c r="X35" s="14"/>
      <c r="Y35" s="14"/>
      <c r="Z35" s="14"/>
      <c r="AA35" s="14"/>
      <c r="AB35" s="14"/>
      <c r="AC35" s="15"/>
      <c r="AD35" s="128" t="s">
        <v>107</v>
      </c>
      <c r="AE35" s="14"/>
      <c r="AF35" s="18"/>
      <c r="AG35" s="156"/>
      <c r="AH35" s="157"/>
      <c r="AI35" s="157"/>
      <c r="AJ35" s="158"/>
      <c r="AK35" s="9"/>
    </row>
    <row r="36" spans="1:36" ht="12" customHeight="1">
      <c r="A36" s="48">
        <v>16</v>
      </c>
      <c r="B36" s="187"/>
      <c r="C36" s="137"/>
      <c r="D36" s="49">
        <f t="shared" si="0"/>
        <v>0</v>
      </c>
      <c r="E36" s="92"/>
      <c r="F36" s="92"/>
      <c r="G36" s="130"/>
      <c r="H36" s="131"/>
      <c r="I36" s="135"/>
      <c r="J36" s="136"/>
      <c r="K36" s="136"/>
      <c r="L36" s="137"/>
      <c r="M36" s="49">
        <f t="shared" si="1"/>
        <v>0</v>
      </c>
      <c r="N36" s="92"/>
      <c r="O36" s="92"/>
      <c r="P36" s="96"/>
      <c r="Q36" s="69"/>
      <c r="R36" s="18"/>
      <c r="S36" s="55"/>
      <c r="T36" s="18"/>
      <c r="U36" s="18"/>
      <c r="V36" s="48">
        <v>16</v>
      </c>
      <c r="W36" s="14"/>
      <c r="X36" s="14"/>
      <c r="Y36" s="14"/>
      <c r="Z36" s="14"/>
      <c r="AA36" s="14"/>
      <c r="AB36" s="14"/>
      <c r="AC36" s="15"/>
      <c r="AD36" s="35" t="s">
        <v>71</v>
      </c>
      <c r="AE36" s="35">
        <f>SUM(AE34:AE35)</f>
        <v>0</v>
      </c>
      <c r="AF36" s="18"/>
      <c r="AG36" s="156"/>
      <c r="AH36" s="157"/>
      <c r="AI36" s="157"/>
      <c r="AJ36" s="158"/>
    </row>
    <row r="37" spans="1:37" ht="12" customHeight="1">
      <c r="A37" s="48">
        <v>17</v>
      </c>
      <c r="B37" s="187"/>
      <c r="C37" s="137"/>
      <c r="D37" s="49">
        <f t="shared" si="0"/>
        <v>0</v>
      </c>
      <c r="E37" s="92"/>
      <c r="F37" s="92"/>
      <c r="G37" s="130"/>
      <c r="H37" s="131"/>
      <c r="I37" s="135"/>
      <c r="J37" s="136"/>
      <c r="K37" s="136"/>
      <c r="L37" s="137"/>
      <c r="M37" s="49">
        <f t="shared" si="1"/>
        <v>0</v>
      </c>
      <c r="N37" s="92"/>
      <c r="O37" s="92"/>
      <c r="P37" s="96"/>
      <c r="Q37" s="114" t="s">
        <v>85</v>
      </c>
      <c r="R37" s="170">
        <f>(AI29)</f>
        <v>0</v>
      </c>
      <c r="S37" s="170"/>
      <c r="T37" s="55"/>
      <c r="U37" s="55"/>
      <c r="V37" s="48">
        <v>17</v>
      </c>
      <c r="W37" s="14"/>
      <c r="X37" s="14"/>
      <c r="Y37" s="14"/>
      <c r="Z37" s="14"/>
      <c r="AA37" s="14"/>
      <c r="AB37" s="14"/>
      <c r="AC37" s="15"/>
      <c r="AD37" s="128" t="s">
        <v>108</v>
      </c>
      <c r="AE37" s="14">
        <v>0</v>
      </c>
      <c r="AF37" s="18"/>
      <c r="AG37" s="156"/>
      <c r="AH37" s="157"/>
      <c r="AI37" s="157"/>
      <c r="AJ37" s="158"/>
      <c r="AK37" s="9"/>
    </row>
    <row r="38" spans="1:37" ht="12" customHeight="1">
      <c r="A38" s="48">
        <v>18</v>
      </c>
      <c r="B38" s="187"/>
      <c r="C38" s="137"/>
      <c r="D38" s="49">
        <f t="shared" si="0"/>
        <v>0</v>
      </c>
      <c r="E38" s="92"/>
      <c r="F38" s="92"/>
      <c r="G38" s="130"/>
      <c r="H38" s="131"/>
      <c r="I38" s="135"/>
      <c r="J38" s="136"/>
      <c r="K38" s="136"/>
      <c r="L38" s="137"/>
      <c r="M38" s="49">
        <f t="shared" si="1"/>
        <v>0</v>
      </c>
      <c r="N38" s="92"/>
      <c r="O38" s="92"/>
      <c r="P38" s="96"/>
      <c r="Q38" s="70"/>
      <c r="R38" s="55"/>
      <c r="S38" s="55"/>
      <c r="T38" s="18"/>
      <c r="U38" s="18"/>
      <c r="V38" s="48">
        <v>18</v>
      </c>
      <c r="W38" s="14"/>
      <c r="X38" s="14"/>
      <c r="Y38" s="14"/>
      <c r="Z38" s="14"/>
      <c r="AA38" s="14"/>
      <c r="AB38" s="14"/>
      <c r="AC38" s="15"/>
      <c r="AD38" s="35" t="s">
        <v>73</v>
      </c>
      <c r="AE38" s="14">
        <v>0</v>
      </c>
      <c r="AF38" s="18"/>
      <c r="AG38" s="156"/>
      <c r="AH38" s="157"/>
      <c r="AI38" s="157"/>
      <c r="AJ38" s="158"/>
      <c r="AK38" s="9"/>
    </row>
    <row r="39" spans="1:37" ht="12" customHeight="1">
      <c r="A39" s="48">
        <v>19</v>
      </c>
      <c r="B39" s="187"/>
      <c r="C39" s="137"/>
      <c r="D39" s="49">
        <f t="shared" si="0"/>
        <v>0</v>
      </c>
      <c r="E39" s="92"/>
      <c r="F39" s="92"/>
      <c r="G39" s="130"/>
      <c r="H39" s="131"/>
      <c r="I39" s="135"/>
      <c r="J39" s="136"/>
      <c r="K39" s="136"/>
      <c r="L39" s="137"/>
      <c r="M39" s="49">
        <f t="shared" si="1"/>
        <v>0</v>
      </c>
      <c r="N39" s="94"/>
      <c r="O39" s="94"/>
      <c r="P39" s="97"/>
      <c r="Q39" s="71"/>
      <c r="R39" s="55"/>
      <c r="S39" s="55"/>
      <c r="T39" s="18"/>
      <c r="U39" s="18"/>
      <c r="V39" s="48">
        <v>19</v>
      </c>
      <c r="W39" s="14"/>
      <c r="X39" s="14"/>
      <c r="Y39" s="14"/>
      <c r="Z39" s="14"/>
      <c r="AA39" s="14"/>
      <c r="AB39" s="14"/>
      <c r="AC39" s="15"/>
      <c r="AD39" s="35" t="s">
        <v>72</v>
      </c>
      <c r="AE39" s="35">
        <f>SUM(AE36-AE37-AE38)</f>
        <v>0</v>
      </c>
      <c r="AF39" s="18"/>
      <c r="AG39" s="156"/>
      <c r="AH39" s="157"/>
      <c r="AI39" s="157"/>
      <c r="AJ39" s="158"/>
      <c r="AK39" s="9"/>
    </row>
    <row r="40" spans="1:37" ht="12" customHeight="1">
      <c r="A40" s="48">
        <v>20</v>
      </c>
      <c r="B40" s="187"/>
      <c r="C40" s="137"/>
      <c r="D40" s="49">
        <f t="shared" si="0"/>
        <v>0</v>
      </c>
      <c r="E40" s="92"/>
      <c r="F40" s="92"/>
      <c r="G40" s="130"/>
      <c r="H40" s="131"/>
      <c r="I40" s="135"/>
      <c r="J40" s="136"/>
      <c r="K40" s="136"/>
      <c r="L40" s="137"/>
      <c r="M40" s="49">
        <f t="shared" si="1"/>
        <v>0</v>
      </c>
      <c r="N40" s="92"/>
      <c r="O40" s="92"/>
      <c r="P40" s="96"/>
      <c r="Q40" s="71"/>
      <c r="R40" s="164"/>
      <c r="S40" s="164"/>
      <c r="T40" s="18"/>
      <c r="U40" s="18"/>
      <c r="V40" s="48">
        <v>20</v>
      </c>
      <c r="W40" s="14"/>
      <c r="X40" s="14"/>
      <c r="Y40" s="14"/>
      <c r="Z40" s="14"/>
      <c r="AA40" s="14"/>
      <c r="AB40" s="14"/>
      <c r="AC40" s="15"/>
      <c r="AD40" s="35" t="s">
        <v>74</v>
      </c>
      <c r="AE40" s="35">
        <f>SUM(AE39)</f>
        <v>0</v>
      </c>
      <c r="AF40" s="18"/>
      <c r="AG40" s="156"/>
      <c r="AH40" s="157"/>
      <c r="AI40" s="157"/>
      <c r="AJ40" s="158"/>
      <c r="AK40" s="9"/>
    </row>
    <row r="41" spans="1:37" ht="12" customHeight="1" thickBot="1">
      <c r="A41" s="208" t="s">
        <v>60</v>
      </c>
      <c r="B41" s="209"/>
      <c r="C41" s="210"/>
      <c r="D41" s="72">
        <f>SUM(D10:D40)</f>
        <v>0</v>
      </c>
      <c r="E41" s="86">
        <f>SUM(E10:E40)</f>
        <v>0</v>
      </c>
      <c r="F41" s="86">
        <f>SUM(F10:F40)</f>
        <v>0</v>
      </c>
      <c r="G41" s="138">
        <f>SUM(G10:G40)</f>
        <v>0</v>
      </c>
      <c r="H41" s="139"/>
      <c r="I41" s="83"/>
      <c r="J41" s="84"/>
      <c r="K41" s="84"/>
      <c r="L41" s="85"/>
      <c r="M41" s="72">
        <f>SUM(M10:M40)</f>
        <v>0</v>
      </c>
      <c r="N41" s="86">
        <f>SUM(N10:N40)</f>
        <v>0</v>
      </c>
      <c r="O41" s="86">
        <f>SUM(O10:O40)</f>
        <v>0</v>
      </c>
      <c r="P41" s="87">
        <f>SUM(P10:P40)</f>
        <v>0</v>
      </c>
      <c r="Q41" s="162" t="s">
        <v>110</v>
      </c>
      <c r="R41" s="163"/>
      <c r="S41" s="163"/>
      <c r="T41" s="18"/>
      <c r="U41" s="18"/>
      <c r="V41" s="35"/>
      <c r="W41" s="35">
        <f>SUM(W10:W40)</f>
        <v>0</v>
      </c>
      <c r="X41" s="35">
        <f>SUM(X10:X40)</f>
        <v>0</v>
      </c>
      <c r="Y41" s="35">
        <f>SUM(Y10:Y40)</f>
        <v>0</v>
      </c>
      <c r="Z41" s="35">
        <f>SUM(Z10:Z40)</f>
        <v>0</v>
      </c>
      <c r="AA41" s="35">
        <f>SUM(AA10:AA40)</f>
        <v>0</v>
      </c>
      <c r="AB41" s="35">
        <f>SUM(AB10:AB40)</f>
        <v>0</v>
      </c>
      <c r="AC41" s="15"/>
      <c r="AD41" s="15"/>
      <c r="AE41" s="20"/>
      <c r="AF41" s="18"/>
      <c r="AG41" s="156"/>
      <c r="AH41" s="157"/>
      <c r="AI41" s="157"/>
      <c r="AJ41" s="158"/>
      <c r="AK41" s="9"/>
    </row>
    <row r="42" spans="1:37" ht="12" customHeight="1" thickTop="1">
      <c r="A42" s="206" t="s">
        <v>55</v>
      </c>
      <c r="B42" s="207"/>
      <c r="C42" s="74"/>
      <c r="D42" s="20"/>
      <c r="E42" s="74"/>
      <c r="F42" s="19"/>
      <c r="G42" s="234"/>
      <c r="H42" s="234"/>
      <c r="I42" s="225"/>
      <c r="J42" s="226"/>
      <c r="K42" s="225"/>
      <c r="L42" s="227"/>
      <c r="M42" s="75"/>
      <c r="N42" s="75"/>
      <c r="O42" s="75"/>
      <c r="P42" s="75"/>
      <c r="Q42" s="18"/>
      <c r="R42" s="18"/>
      <c r="S42" s="18"/>
      <c r="T42" s="18"/>
      <c r="U42" s="18"/>
      <c r="V42" s="19"/>
      <c r="W42" s="15"/>
      <c r="X42" s="15"/>
      <c r="Y42" s="15"/>
      <c r="Z42" s="15"/>
      <c r="AA42" s="15"/>
      <c r="AB42" s="15"/>
      <c r="AC42" s="15"/>
      <c r="AD42" s="15"/>
      <c r="AE42" s="20"/>
      <c r="AF42" s="18"/>
      <c r="AG42" s="156"/>
      <c r="AH42" s="157"/>
      <c r="AI42" s="157"/>
      <c r="AJ42" s="158"/>
      <c r="AK42" s="9"/>
    </row>
    <row r="43" spans="1:37" ht="12" customHeight="1" thickBot="1">
      <c r="A43" s="200" t="s">
        <v>56</v>
      </c>
      <c r="B43" s="201"/>
      <c r="C43" s="74"/>
      <c r="D43" s="80"/>
      <c r="E43" s="76"/>
      <c r="F43" s="78"/>
      <c r="G43" s="235"/>
      <c r="H43" s="235"/>
      <c r="I43" s="225"/>
      <c r="J43" s="225"/>
      <c r="K43" s="225"/>
      <c r="L43" s="228"/>
      <c r="M43" s="76"/>
      <c r="N43" s="76"/>
      <c r="O43" s="76"/>
      <c r="P43" s="76"/>
      <c r="Q43" s="77" t="s">
        <v>62</v>
      </c>
      <c r="R43" s="77"/>
      <c r="S43" s="77"/>
      <c r="T43" s="77"/>
      <c r="U43" s="18"/>
      <c r="V43" s="78"/>
      <c r="W43" s="79"/>
      <c r="X43" s="79"/>
      <c r="Y43" s="79"/>
      <c r="Z43" s="79"/>
      <c r="AA43" s="79"/>
      <c r="AB43" s="79"/>
      <c r="AC43" s="79"/>
      <c r="AD43" s="79"/>
      <c r="AE43" s="80"/>
      <c r="AF43" s="18"/>
      <c r="AG43" s="159"/>
      <c r="AH43" s="160"/>
      <c r="AI43" s="160"/>
      <c r="AJ43" s="161"/>
      <c r="AK43" s="9"/>
    </row>
    <row r="44" spans="1:37" ht="12" customHeight="1" thickTop="1">
      <c r="A44" s="200" t="s">
        <v>57</v>
      </c>
      <c r="B44" s="201"/>
      <c r="C44" s="81" t="s">
        <v>45</v>
      </c>
      <c r="D44" s="229">
        <v>41200</v>
      </c>
      <c r="E44" s="81">
        <v>41202</v>
      </c>
      <c r="F44" s="230">
        <v>41201</v>
      </c>
      <c r="G44" s="236">
        <v>10201</v>
      </c>
      <c r="H44" s="237"/>
      <c r="I44" s="231"/>
      <c r="J44" s="232"/>
      <c r="K44" s="231"/>
      <c r="L44" s="233"/>
      <c r="M44" s="82">
        <v>11300</v>
      </c>
      <c r="N44" s="81">
        <v>11302</v>
      </c>
      <c r="O44" s="81">
        <v>11301</v>
      </c>
      <c r="P44" s="81">
        <v>10301</v>
      </c>
      <c r="Q44" s="77" t="s">
        <v>63</v>
      </c>
      <c r="R44" s="77"/>
      <c r="S44" s="77"/>
      <c r="T44" s="77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73"/>
      <c r="AI44" s="55"/>
      <c r="AJ44" s="55"/>
      <c r="AK44" s="9"/>
    </row>
  </sheetData>
  <sheetProtection sheet="1" objects="1" scenarios="1"/>
  <mergeCells count="164">
    <mergeCell ref="O8:P8"/>
    <mergeCell ref="G13:H13"/>
    <mergeCell ref="G14:H14"/>
    <mergeCell ref="G15:H15"/>
    <mergeCell ref="G16:H16"/>
    <mergeCell ref="I7:L7"/>
    <mergeCell ref="I15:L15"/>
    <mergeCell ref="I13:L13"/>
    <mergeCell ref="I14:L14"/>
    <mergeCell ref="I16:L16"/>
    <mergeCell ref="I24:L24"/>
    <mergeCell ref="I26:L26"/>
    <mergeCell ref="I18:L18"/>
    <mergeCell ref="G9:H9"/>
    <mergeCell ref="G10:H10"/>
    <mergeCell ref="G11:H11"/>
    <mergeCell ref="I19:L19"/>
    <mergeCell ref="I20:L20"/>
    <mergeCell ref="I21:L21"/>
    <mergeCell ref="I17:L17"/>
    <mergeCell ref="I12:L12"/>
    <mergeCell ref="M4:N4"/>
    <mergeCell ref="M5:N5"/>
    <mergeCell ref="M6:N6"/>
    <mergeCell ref="I22:L22"/>
    <mergeCell ref="I23:L23"/>
    <mergeCell ref="I8:L8"/>
    <mergeCell ref="A44:B44"/>
    <mergeCell ref="A42:B42"/>
    <mergeCell ref="A41:C41"/>
    <mergeCell ref="A5:B5"/>
    <mergeCell ref="C5:D5"/>
    <mergeCell ref="A7:A9"/>
    <mergeCell ref="B18:C18"/>
    <mergeCell ref="B19:C19"/>
    <mergeCell ref="B20:C20"/>
    <mergeCell ref="B10:C10"/>
    <mergeCell ref="F8:H8"/>
    <mergeCell ref="B12:C12"/>
    <mergeCell ref="A43:B43"/>
    <mergeCell ref="B11:C11"/>
    <mergeCell ref="B9:C9"/>
    <mergeCell ref="B8:C8"/>
    <mergeCell ref="B22:C22"/>
    <mergeCell ref="B23:C23"/>
    <mergeCell ref="B24:C24"/>
    <mergeCell ref="B25:C25"/>
    <mergeCell ref="B26:C26"/>
    <mergeCell ref="B2:F2"/>
    <mergeCell ref="B13:C13"/>
    <mergeCell ref="B14:C14"/>
    <mergeCell ref="B15:C15"/>
    <mergeCell ref="B16:C16"/>
    <mergeCell ref="B17:C17"/>
    <mergeCell ref="B7:C7"/>
    <mergeCell ref="D7:H7"/>
    <mergeCell ref="G18:H18"/>
    <mergeCell ref="G19:H19"/>
    <mergeCell ref="G20:H20"/>
    <mergeCell ref="G21:H21"/>
    <mergeCell ref="G38:H38"/>
    <mergeCell ref="B27:C27"/>
    <mergeCell ref="B28:C28"/>
    <mergeCell ref="B29:C29"/>
    <mergeCell ref="B30:C30"/>
    <mergeCell ref="B21:C21"/>
    <mergeCell ref="G37:H37"/>
    <mergeCell ref="B40:C40"/>
    <mergeCell ref="B37:C37"/>
    <mergeCell ref="B38:C38"/>
    <mergeCell ref="B31:C31"/>
    <mergeCell ref="B32:C32"/>
    <mergeCell ref="B33:C33"/>
    <mergeCell ref="B34:C34"/>
    <mergeCell ref="B35:C35"/>
    <mergeCell ref="B36:C36"/>
    <mergeCell ref="B39:C39"/>
    <mergeCell ref="I27:L27"/>
    <mergeCell ref="I28:L28"/>
    <mergeCell ref="I25:L25"/>
    <mergeCell ref="I38:L38"/>
    <mergeCell ref="I39:L39"/>
    <mergeCell ref="I32:L32"/>
    <mergeCell ref="I30:L30"/>
    <mergeCell ref="I31:L31"/>
    <mergeCell ref="I40:L40"/>
    <mergeCell ref="I37:L37"/>
    <mergeCell ref="I36:L36"/>
    <mergeCell ref="I33:L33"/>
    <mergeCell ref="I35:L35"/>
    <mergeCell ref="I34:L34"/>
    <mergeCell ref="AD33:AE33"/>
    <mergeCell ref="AD25:AE25"/>
    <mergeCell ref="AD18:AE18"/>
    <mergeCell ref="AD10:AE10"/>
    <mergeCell ref="R31:S31"/>
    <mergeCell ref="Q29:T29"/>
    <mergeCell ref="R33:S33"/>
    <mergeCell ref="R22:S22"/>
    <mergeCell ref="R23:S23"/>
    <mergeCell ref="R17:S17"/>
    <mergeCell ref="R35:S35"/>
    <mergeCell ref="R37:S37"/>
    <mergeCell ref="R13:S13"/>
    <mergeCell ref="R14:S14"/>
    <mergeCell ref="X2:AB2"/>
    <mergeCell ref="V7:AB7"/>
    <mergeCell ref="R11:S11"/>
    <mergeCell ref="R9:S9"/>
    <mergeCell ref="R12:S12"/>
    <mergeCell ref="R21:S21"/>
    <mergeCell ref="AG32:AJ43"/>
    <mergeCell ref="Q41:S41"/>
    <mergeCell ref="R15:S15"/>
    <mergeCell ref="R16:S16"/>
    <mergeCell ref="R24:S24"/>
    <mergeCell ref="R20:S20"/>
    <mergeCell ref="R40:S40"/>
    <mergeCell ref="AG31:AJ31"/>
    <mergeCell ref="R25:S25"/>
    <mergeCell ref="R26:S26"/>
    <mergeCell ref="AG2:AI2"/>
    <mergeCell ref="R10:S10"/>
    <mergeCell ref="W8:X8"/>
    <mergeCell ref="Y8:Z8"/>
    <mergeCell ref="R18:S18"/>
    <mergeCell ref="R19:S19"/>
    <mergeCell ref="AD3:AE3"/>
    <mergeCell ref="J1:K1"/>
    <mergeCell ref="M1:N1"/>
    <mergeCell ref="I2:K2"/>
    <mergeCell ref="I6:K6"/>
    <mergeCell ref="M2:N2"/>
    <mergeCell ref="G12:H12"/>
    <mergeCell ref="M3:N3"/>
    <mergeCell ref="I10:L10"/>
    <mergeCell ref="I11:L11"/>
    <mergeCell ref="I9:L9"/>
    <mergeCell ref="G39:H39"/>
    <mergeCell ref="G40:H40"/>
    <mergeCell ref="G41:H41"/>
    <mergeCell ref="G33:H33"/>
    <mergeCell ref="G36:H36"/>
    <mergeCell ref="G35:H35"/>
    <mergeCell ref="G42:H43"/>
    <mergeCell ref="G44:H44"/>
    <mergeCell ref="I3:K3"/>
    <mergeCell ref="I4:K4"/>
    <mergeCell ref="I5:K5"/>
    <mergeCell ref="AA8:AB8"/>
    <mergeCell ref="G30:H30"/>
    <mergeCell ref="G17:H17"/>
    <mergeCell ref="G25:H25"/>
    <mergeCell ref="G26:H26"/>
    <mergeCell ref="G27:H27"/>
    <mergeCell ref="I29:L29"/>
    <mergeCell ref="G22:H22"/>
    <mergeCell ref="G23:H23"/>
    <mergeCell ref="G24:H24"/>
    <mergeCell ref="G34:H34"/>
    <mergeCell ref="G28:H28"/>
    <mergeCell ref="G29:H29"/>
    <mergeCell ref="G31:H31"/>
    <mergeCell ref="G32:H32"/>
  </mergeCells>
  <printOptions/>
  <pageMargins left="0.5" right="0.5" top="0.5" bottom="0.25" header="0.5" footer="0.5"/>
  <pageSetup horizontalDpi="1200" verticalDpi="1200" orientation="landscape"/>
  <ignoredErrors>
    <ignoredError sqref="C44 AD30:AD3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Seventh-day Adventist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Michael L. Nickless</cp:lastModifiedBy>
  <cp:lastPrinted>2011-04-17T22:53:36Z</cp:lastPrinted>
  <dcterms:created xsi:type="dcterms:W3CDTF">2001-08-22T14:46:03Z</dcterms:created>
  <dcterms:modified xsi:type="dcterms:W3CDTF">2013-02-12T14:57:18Z</dcterms:modified>
  <cp:category/>
  <cp:version/>
  <cp:contentType/>
  <cp:contentStatus/>
</cp:coreProperties>
</file>